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8.1" sheetId="1" r:id="rId1"/>
    <sheet name="5.8.2" sheetId="2" r:id="rId2"/>
    <sheet name="5.8.3" sheetId="3" r:id="rId3"/>
    <sheet name="5.8.4" sheetId="4" r:id="rId4"/>
    <sheet name="5.8.5" sheetId="5" r:id="rId5"/>
    <sheet name="5.8.6" sheetId="6" r:id="rId6"/>
    <sheet name="5.8.7" sheetId="7" r:id="rId7"/>
    <sheet name="5.8.8" sheetId="8" r:id="rId8"/>
    <sheet name="5.8.9" sheetId="9" r:id="rId9"/>
    <sheet name="5.8.10" sheetId="10" r:id="rId10"/>
    <sheet name="5.8.11" sheetId="11" r:id="rId11"/>
    <sheet name="5.8.12" sheetId="12" r:id="rId12"/>
    <sheet name="5.8.13" sheetId="13" r:id="rId13"/>
    <sheet name="5.8.14" sheetId="14" r:id="rId14"/>
  </sheets>
  <calcPr calcId="124519"/>
</workbook>
</file>

<file path=xl/calcChain.xml><?xml version="1.0" encoding="utf-8"?>
<calcChain xmlns="http://schemas.openxmlformats.org/spreadsheetml/2006/main">
  <c r="K9" i="13"/>
  <c r="F9"/>
  <c r="K8"/>
  <c r="F8"/>
  <c r="K7"/>
  <c r="F7"/>
  <c r="J6"/>
  <c r="I6"/>
  <c r="H6"/>
  <c r="G6"/>
  <c r="K6" s="1"/>
  <c r="E6"/>
  <c r="D6"/>
  <c r="C6"/>
  <c r="B6"/>
  <c r="F6" s="1"/>
  <c r="L6" i="9"/>
  <c r="K6"/>
  <c r="J6"/>
  <c r="I6"/>
  <c r="H6"/>
  <c r="G6"/>
  <c r="F6"/>
  <c r="E6"/>
  <c r="D6"/>
  <c r="C6"/>
  <c r="B6"/>
  <c r="E14" i="5"/>
  <c r="C11"/>
  <c r="C10"/>
  <c r="C9"/>
  <c r="C7"/>
  <c r="C6"/>
  <c r="C5"/>
  <c r="F13" i="4"/>
</calcChain>
</file>

<file path=xl/sharedStrings.xml><?xml version="1.0" encoding="utf-8"?>
<sst xmlns="http://schemas.openxmlformats.org/spreadsheetml/2006/main" count="455" uniqueCount="264">
  <si>
    <t>Broj kontakata po korisniku u djelatnosti dentalne zdravstvene zaštite u Međimurskoj županiji u 2024. godini (ordinacije s ugovorom HZZO)</t>
  </si>
  <si>
    <t>Broj korisnika zdravstvene zaštite i kontakata po korisniku u djelatnosti dentalne zdravstvene zaštite u Međimurskoj županiji u 2024. godini (ordinacije s ugovorom HZZO)</t>
  </si>
  <si>
    <t>Broj i vrsta izdanih uputnica u djelatnosti dentalne zdravstvene zaštite u Međimurskoj županiji u 2024. godini (ordinacije s ugovorom HZZO)</t>
  </si>
  <si>
    <t>Dob(godine)</t>
  </si>
  <si>
    <t>Vrsta uputnice</t>
  </si>
  <si>
    <t>M</t>
  </si>
  <si>
    <t>Ž</t>
  </si>
  <si>
    <t>Ukupno</t>
  </si>
  <si>
    <t>Broj korisnika</t>
  </si>
  <si>
    <t>0-6</t>
  </si>
  <si>
    <t>2,0</t>
  </si>
  <si>
    <t>2,1</t>
  </si>
  <si>
    <t>A1 Konzilijarni pregled</t>
  </si>
  <si>
    <t>7-18</t>
  </si>
  <si>
    <t>2,4</t>
  </si>
  <si>
    <t>2,5</t>
  </si>
  <si>
    <t>19-34</t>
  </si>
  <si>
    <t>2,7</t>
  </si>
  <si>
    <t>35-49</t>
  </si>
  <si>
    <t>3,0</t>
  </si>
  <si>
    <t>2,9</t>
  </si>
  <si>
    <t>50-64</t>
  </si>
  <si>
    <t>3,2</t>
  </si>
  <si>
    <t>3,4</t>
  </si>
  <si>
    <t>3,3</t>
  </si>
  <si>
    <t>65-79</t>
  </si>
  <si>
    <t>3,5</t>
  </si>
  <si>
    <t>Broj kontakata</t>
  </si>
  <si>
    <t>&gt;80</t>
  </si>
  <si>
    <t>0,0</t>
  </si>
  <si>
    <t>A2 Kontrolni konzilijarni pregled</t>
  </si>
  <si>
    <t>ukupno</t>
  </si>
  <si>
    <t>2,8</t>
  </si>
  <si>
    <t>A3 Dijagnostička pretraga</t>
  </si>
  <si>
    <t>Izvor podataka: Podaci CEZIH-a za 2024. godinu. Hrvatski zavod za javno zdravstvo.</t>
  </si>
  <si>
    <t>A4 Drugo mišljenje prema indikaciji izabranog liječnika</t>
  </si>
  <si>
    <t>Obrada: ZZJZ Međimurske županije</t>
  </si>
  <si>
    <t>A5 Konzultacije (uputnica bez osigurane osobe)</t>
  </si>
  <si>
    <t>Pet najčešćih djelatnosti u koje su se upućivali pacijenti u djelatnosti dentalne zdravstvene zaštite u Međimurskoj županiji u 2024. godini (ordinacije s ugovorom HZZO)</t>
  </si>
  <si>
    <t>A6 Kontrolna dijagnostička pretraga</t>
  </si>
  <si>
    <t>B1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</si>
  <si>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</si>
  <si>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</si>
  <si>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</si>
  <si>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</si>
  <si>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Djelatnost upućivanja</t>
  </si>
  <si>
    <t>42,527*</t>
  </si>
  <si>
    <t>123,077*</t>
  </si>
  <si>
    <t>napomena* 1 osoba bez označenog spola i dobi</t>
  </si>
  <si>
    <t>Broj</t>
  </si>
  <si>
    <t>%</t>
  </si>
  <si>
    <t>Radiologija- dentalna radiološka dijagnostika</t>
  </si>
  <si>
    <t>69,6%</t>
  </si>
  <si>
    <t>70,5%</t>
  </si>
  <si>
    <t>70,1%</t>
  </si>
  <si>
    <t>Ortodoncija</t>
  </si>
  <si>
    <t>13,4%</t>
  </si>
  <si>
    <t>11,1%</t>
  </si>
  <si>
    <t>12,1%</t>
  </si>
  <si>
    <t>Oralna kirurgija</t>
  </si>
  <si>
    <t>11,7%</t>
  </si>
  <si>
    <t>11,9%</t>
  </si>
  <si>
    <t>Parodontologija</t>
  </si>
  <si>
    <t>1,9%</t>
  </si>
  <si>
    <t>2,3%</t>
  </si>
  <si>
    <t>2,1%</t>
  </si>
  <si>
    <t>Dentalna patologija i endodoncija</t>
  </si>
  <si>
    <t>0,7%</t>
  </si>
  <si>
    <t>1,3%</t>
  </si>
  <si>
    <t>1,0%</t>
  </si>
  <si>
    <t>Broj izdanih recepata, po grupama, u djelatnosti dentalne zdravstvene zaštite u Međimurskoj županiji u 2024. godini (ordinacije s ugovorom HZZO)</t>
  </si>
  <si>
    <t>Ostalo</t>
  </si>
  <si>
    <t>2,7%</t>
  </si>
  <si>
    <t>2,8%</t>
  </si>
  <si>
    <t>Lijekovi</t>
  </si>
  <si>
    <t>za liječenje sustavnih infekcija (izuzev infekcija uzrokovanih parazitima)</t>
  </si>
  <si>
    <t>70,3%</t>
  </si>
  <si>
    <t>s djelovanjem na koštano-mišićni sustav</t>
  </si>
  <si>
    <t>19,1%</t>
  </si>
  <si>
    <t>19,4%</t>
  </si>
  <si>
    <t>za liječenje infekcija uzrokovanih parazitima</t>
  </si>
  <si>
    <t>6,4%</t>
  </si>
  <si>
    <t>s djelovanjem na probavni sustav i mijenu tvari</t>
  </si>
  <si>
    <t>2,5%</t>
  </si>
  <si>
    <t>1,8%</t>
  </si>
  <si>
    <t>s djelovanjem na kožu</t>
  </si>
  <si>
    <t>0,8%</t>
  </si>
  <si>
    <t>0,6%</t>
  </si>
  <si>
    <t>s djelovanjem na živčani sustav</t>
  </si>
  <si>
    <t>Pet najčešćih izdanih recepata, po podgrupama, u djelatnosti dentalne zdravstvene zaštite u Međimurskoj županiji u 2024. godini (ordinacije s ugovorom HZZO)</t>
  </si>
  <si>
    <t>s djelovanjem na sustav dišnih organa</t>
  </si>
  <si>
    <t>Podgrupa lijekova</t>
  </si>
  <si>
    <t>0,1%</t>
  </si>
  <si>
    <t>s djelovanjem na osjetila</t>
  </si>
  <si>
    <t>s djelovanjem na sustav žlijezda s unutarnjim lučenjem (izuzev spolnih hormona)</t>
  </si>
  <si>
    <t>0,0%</t>
  </si>
  <si>
    <t>Različito</t>
  </si>
  <si>
    <t>s djelovanjem na krv i krvotvorne organe</t>
  </si>
  <si>
    <t>s djelovanjem na mokraćni sustav i spolni hormoni</t>
  </si>
  <si>
    <t>za liječenje zloćudnih bolesti i imunomodulatori</t>
  </si>
  <si>
    <t>Beta-laktamski penicilini</t>
  </si>
  <si>
    <t>s djelovanjem na srce i krvožilje</t>
  </si>
  <si>
    <t>63,4%</t>
  </si>
  <si>
    <t>59,4%</t>
  </si>
  <si>
    <t>13,742*</t>
  </si>
  <si>
    <t>61,1%</t>
  </si>
  <si>
    <t>Derivati propionske kiseline</t>
  </si>
  <si>
    <t>19,7%</t>
  </si>
  <si>
    <t>19,2%</t>
  </si>
  <si>
    <t>Makrolidi i linkozamidi</t>
  </si>
  <si>
    <t>6,6%</t>
  </si>
  <si>
    <t>8,9%</t>
  </si>
  <si>
    <t>7,9%</t>
  </si>
  <si>
    <t>Lijekovi za liječenje infekcija protozoima</t>
  </si>
  <si>
    <t>Nesteroidni antireumatici-derivati octene kiseline</t>
  </si>
  <si>
    <t>0,9%</t>
  </si>
  <si>
    <t>3,0%</t>
  </si>
  <si>
    <t>5,1%</t>
  </si>
  <si>
    <t>4,2%</t>
  </si>
  <si>
    <t>Broj zabilježenih dijagnoza u djelatnosti dentalne zdravstvene zaštite u Međimurskoj županiji u 2024. godini (ordinacije s ugovorom HZZO)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</si>
  <si>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</si>
  <si>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</si>
  <si>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</si>
  <si>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</si>
  <si>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</si>
  <si>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</si>
  <si>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</si>
  <si>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</si>
  <si>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</si>
  <si>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</si>
  <si>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</si>
  <si>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</si>
  <si>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</si>
  <si>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</si>
  <si>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</si>
  <si>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</si>
  <si>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</si>
  <si>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</si>
  <si>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</si>
  <si>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</si>
  <si>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</si>
  <si>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</si>
  <si>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</si>
  <si>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</si>
  <si>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</si>
  <si>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</si>
  <si>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71,3%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</si>
  <si>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</si>
  <si>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</si>
  <si>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</si>
  <si>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</si>
  <si>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</si>
  <si>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</si>
  <si>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</si>
  <si>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</si>
  <si>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</si>
  <si>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</si>
  <si>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</si>
  <si>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</si>
  <si>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</si>
  <si>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</si>
  <si>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</si>
  <si>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</si>
  <si>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</si>
  <si>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</si>
  <si>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</si>
  <si>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</si>
  <si>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26,9%</t>
  </si>
  <si>
    <t>93,104*</t>
  </si>
  <si>
    <t>V01-Y98</t>
  </si>
  <si>
    <t>Vanjski uzroci morbiditeta i mortaliteta</t>
  </si>
  <si>
    <t>Najčešće zabilježene dijagnoze u djelatnosti dentalne zdravstvene zaštite u Međimurskoj županiji u 2024. godini (ordinacije s ugovorom HZZO)</t>
  </si>
  <si>
    <t>Naziv dijagnoza i MKB šifra</t>
  </si>
  <si>
    <t>Z01 drugi specijalni pregled i ispitivanja osoba bez tegoba ili utvrđene tegobe</t>
  </si>
  <si>
    <t>K02 zubni karijes</t>
  </si>
  <si>
    <t>K04 bolesti pulpe i periapikalnih tkiva</t>
  </si>
  <si>
    <t>18,570*</t>
  </si>
  <si>
    <t>K03 ostale bolesti čvrstoga zubnoga tkiva</t>
  </si>
  <si>
    <t>K08 ostali poremećaji zubi i potpornih struktura</t>
  </si>
  <si>
    <t>K05 gingvitis i peridontalne bolesti</t>
  </si>
  <si>
    <t>Z29 potreba za drugim profilaktičkim mjerama</t>
  </si>
  <si>
    <t>K01 zadržani (retinirani) i ukliješteni (impaktirani) zubi</t>
  </si>
  <si>
    <t>K07 dentofacijalne nepravilnosti (uključujući malokluziju)</t>
  </si>
  <si>
    <t>S02 prijelom lubanje i kosti lica</t>
  </si>
  <si>
    <t>Ostale dijagnoze</t>
  </si>
  <si>
    <t>93110*</t>
  </si>
  <si>
    <t>Zdravstveni djelatnici i timovi u djelatnosti za zaštitu i liječenje usta i zubi za 2024. godinu – zdravstvene ustanove i ordinacije bez ugovora sa HZZO</t>
  </si>
  <si>
    <t>Zdravstveni djelatnici</t>
  </si>
  <si>
    <t>LOKACIJE</t>
  </si>
  <si>
    <t>Broj ordinacija</t>
  </si>
  <si>
    <t>Specijalisti</t>
  </si>
  <si>
    <t>Tehničari</t>
  </si>
  <si>
    <t>Asistenti</t>
  </si>
  <si>
    <t>Puno</t>
  </si>
  <si>
    <t>Djelomično</t>
  </si>
  <si>
    <t>Stomatolog</t>
  </si>
  <si>
    <t>Dječji</t>
  </si>
  <si>
    <t>Ostali</t>
  </si>
  <si>
    <t>Zubari</t>
  </si>
  <si>
    <t>VŠS</t>
  </si>
  <si>
    <t>SSS</t>
  </si>
  <si>
    <t>NSS</t>
  </si>
  <si>
    <t>UKUPNO ZA MEĐIMURSKU ŽUPANIJU</t>
  </si>
  <si>
    <t>Broj osiguranika u skrbi po općinama u djelatnosti za zaštitu i liječenje usta i zubi za 2024. godinu – zdravstvene ustanove i ordinacije bez ugovora sa HZZO</t>
  </si>
  <si>
    <t>Broj osiguranika u skrbi</t>
  </si>
  <si>
    <t>Od toga koristilo zdravstvenu zaštitu</t>
  </si>
  <si>
    <t>Dobne skupine</t>
  </si>
  <si>
    <t>Broj plombiranih i izvađenih zubi po općinama u djelatnosti za zaštitu i liječenje usta i zubi za 2024. godinu – zdravstvene ustanove i ordinacije bez ugovora sa HZZO</t>
  </si>
  <si>
    <t>7-19</t>
  </si>
  <si>
    <t>20-64</t>
  </si>
  <si>
    <t>&gt;=65</t>
  </si>
  <si>
    <t>Broj posjeta i sistematskih pregleda po općinama u djelatnosti za zaštitu i liječenje usta i zubi za 2024. godinu – zdravstvene ustanove i ordinacije bez ugovora sa HZZO</t>
  </si>
  <si>
    <t>Broj plombiranih zubi</t>
  </si>
  <si>
    <t>ČAKOVEC</t>
  </si>
  <si>
    <t>Broj izvađenih zubi</t>
  </si>
  <si>
    <t>NEDELIŠĆE</t>
  </si>
  <si>
    <t>Broj posjeta</t>
  </si>
  <si>
    <t>SV. MARTIN NA MURI</t>
  </si>
  <si>
    <t>Broj sistematskih pregleda</t>
  </si>
  <si>
    <t>Izvor podataka (poglavlje 5.7.) : Zbirno izvješće djelatnosti za zaštitu i liječenje usta i zubi (2024.), Obrada: ZZJZ Međimurske županije</t>
  </si>
  <si>
    <t>Broj obavljenih protetskih radova i liječenja mekih tkiva usne šupljine po općinama u djelatnosti za zaštitu i liječenje usta i zubi za 2024. godinu – zdravstvene ustanove i ordinacije bez ugovora sa HZZO</t>
  </si>
  <si>
    <t>Broj protetskih radova</t>
  </si>
  <si>
    <t>Liječenje mekih tkiva usne šupljine</t>
  </si>
  <si>
    <t>Bolesti i stanja u djelatnosti za zaštitu i liječenje usta i zubi za 2024. godinu – zdravstvene ustanove i ordinacije bez ugovora sa HZZO</t>
  </si>
  <si>
    <t>Br.</t>
  </si>
  <si>
    <t>Naziv bolesti i stanja</t>
  </si>
  <si>
    <t>0-6 g.</t>
  </si>
  <si>
    <t>7-19 g.</t>
  </si>
  <si>
    <t>20-64 g.</t>
  </si>
  <si>
    <t>65 i &gt; g.</t>
  </si>
  <si>
    <t>1.</t>
  </si>
  <si>
    <t>Poremećaji u razvoju i nicanju zubi</t>
  </si>
  <si>
    <t>2.</t>
  </si>
  <si>
    <t>Zadržani (retinirani) i uklješteni (impaktirani) zubi</t>
  </si>
  <si>
    <t>3.</t>
  </si>
  <si>
    <t>Zubni karijes</t>
  </si>
  <si>
    <t>4.</t>
  </si>
  <si>
    <t>Ostale bolesti čvrstog zubnog tkiva</t>
  </si>
  <si>
    <t>5.</t>
  </si>
  <si>
    <t>Bolesti pulpe i periapikalnih tkiva</t>
  </si>
  <si>
    <t>6.</t>
  </si>
  <si>
    <t>Akutni i kronični gingivitis</t>
  </si>
  <si>
    <t>7.</t>
  </si>
  <si>
    <t>Akutni i kronični periodontitis i periodontoza</t>
  </si>
  <si>
    <t>8.</t>
  </si>
  <si>
    <t>Ostale periodontalne bolesti</t>
  </si>
  <si>
    <t>9.</t>
  </si>
  <si>
    <t>Ostali poremećaji gingive i bezubnog alveolarnog grebena</t>
  </si>
  <si>
    <t>10.</t>
  </si>
  <si>
    <t>Dentofacijalne nepravilnosti (uključujući malokluziju)</t>
  </si>
  <si>
    <t>11.</t>
  </si>
  <si>
    <t>Ostali poremećaji zubi i potpornih struktura</t>
  </si>
  <si>
    <t>12.</t>
  </si>
  <si>
    <t>Ciste oralnog područja koje nisu svrstane drugamo</t>
  </si>
  <si>
    <t>13.</t>
  </si>
  <si>
    <t>Ostale bolesti čeljusti</t>
  </si>
  <si>
    <t>14.</t>
  </si>
  <si>
    <t>Bolesti žlijezda slinovnica</t>
  </si>
  <si>
    <t>15.</t>
  </si>
  <si>
    <t>Stomatitis i srodna oštećenja</t>
  </si>
  <si>
    <t>16.</t>
  </si>
  <si>
    <t>Ostale bolesti usana i oralne sluznice</t>
  </si>
  <si>
    <t>17.</t>
  </si>
  <si>
    <t>Bolesti jezika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</si>
</sst>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6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9" fontId="2" fillId="0" borderId="1" xfId="0" applyNumberFormat="1" applyFont="1" applyBorder="1" applyAlignment="1">
      <alignment horizontal="center"/>
    </xf>
    <xf numFmtId="10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B29" sqref="B29"/>
    </sheetView>
  </sheetViews>
  <sheetFormatPr defaultColWidth="12.5703125" defaultRowHeight="15.75" customHeight="1"/>
  <sheetData>
    <row r="1" spans="1:7" ht="20.100000000000001" customHeight="1">
      <c r="A1" s="1" t="s">
        <v>1</v>
      </c>
      <c r="B1" s="2"/>
      <c r="E1" s="2"/>
    </row>
    <row r="2" spans="1:7">
      <c r="A2" s="2"/>
      <c r="B2" s="2"/>
      <c r="E2" s="2"/>
    </row>
    <row r="3" spans="1:7">
      <c r="A3" s="3" t="s">
        <v>3</v>
      </c>
      <c r="B3" s="24" t="s">
        <v>8</v>
      </c>
      <c r="C3" s="25"/>
      <c r="D3" s="26"/>
      <c r="E3" s="24" t="s">
        <v>27</v>
      </c>
      <c r="F3" s="25"/>
      <c r="G3" s="26"/>
    </row>
    <row r="4" spans="1:7">
      <c r="A4" s="6"/>
      <c r="B4" s="3" t="s">
        <v>5</v>
      </c>
      <c r="C4" s="3" t="s">
        <v>6</v>
      </c>
      <c r="D4" s="3" t="s">
        <v>7</v>
      </c>
      <c r="E4" s="3" t="s">
        <v>5</v>
      </c>
      <c r="F4" s="3" t="s">
        <v>6</v>
      </c>
      <c r="G4" s="3" t="s">
        <v>7</v>
      </c>
    </row>
    <row r="5" spans="1:7">
      <c r="A5" s="3" t="s">
        <v>9</v>
      </c>
      <c r="B5" s="5">
        <v>1291</v>
      </c>
      <c r="C5" s="5">
        <v>1240</v>
      </c>
      <c r="D5" s="5">
        <v>2531</v>
      </c>
      <c r="E5" s="5">
        <v>2539</v>
      </c>
      <c r="F5" s="5">
        <v>2647</v>
      </c>
      <c r="G5" s="5">
        <v>5186</v>
      </c>
    </row>
    <row r="6" spans="1:7">
      <c r="A6" s="3" t="s">
        <v>13</v>
      </c>
      <c r="B6" s="5">
        <v>3822</v>
      </c>
      <c r="C6" s="5">
        <v>3885</v>
      </c>
      <c r="D6" s="5">
        <v>7707</v>
      </c>
      <c r="E6" s="5">
        <v>9104</v>
      </c>
      <c r="F6" s="5">
        <v>9882</v>
      </c>
      <c r="G6" s="5">
        <v>18986</v>
      </c>
    </row>
    <row r="7" spans="1:7">
      <c r="A7" s="3" t="s">
        <v>16</v>
      </c>
      <c r="B7" s="5">
        <v>3592</v>
      </c>
      <c r="C7" s="5">
        <v>4493</v>
      </c>
      <c r="D7" s="5">
        <v>8085</v>
      </c>
      <c r="E7" s="5">
        <v>9568</v>
      </c>
      <c r="F7" s="5">
        <v>12303</v>
      </c>
      <c r="G7" s="5">
        <v>21871</v>
      </c>
    </row>
    <row r="8" spans="1:7">
      <c r="A8" s="3" t="s">
        <v>18</v>
      </c>
      <c r="B8" s="5">
        <v>4055</v>
      </c>
      <c r="C8" s="5">
        <v>5411</v>
      </c>
      <c r="D8" s="5">
        <v>9466</v>
      </c>
      <c r="E8" s="5">
        <v>11035</v>
      </c>
      <c r="F8" s="5">
        <v>16419</v>
      </c>
      <c r="G8" s="5">
        <v>27454</v>
      </c>
    </row>
    <row r="9" spans="1:7">
      <c r="A9" s="3" t="s">
        <v>21</v>
      </c>
      <c r="B9" s="5">
        <v>3545</v>
      </c>
      <c r="C9" s="5">
        <v>4780</v>
      </c>
      <c r="D9" s="5">
        <v>8325</v>
      </c>
      <c r="E9" s="5">
        <v>11252</v>
      </c>
      <c r="F9" s="5">
        <v>16053</v>
      </c>
      <c r="G9" s="5">
        <v>27305</v>
      </c>
    </row>
    <row r="10" spans="1:7">
      <c r="A10" s="3" t="s">
        <v>25</v>
      </c>
      <c r="B10" s="5">
        <v>2478</v>
      </c>
      <c r="C10" s="5">
        <v>2947</v>
      </c>
      <c r="D10" s="5">
        <v>5425</v>
      </c>
      <c r="E10" s="5">
        <v>8716</v>
      </c>
      <c r="F10" s="5">
        <v>10339</v>
      </c>
      <c r="G10" s="5">
        <v>19055</v>
      </c>
    </row>
    <row r="11" spans="1:7">
      <c r="A11" s="3" t="s">
        <v>28</v>
      </c>
      <c r="B11" s="5">
        <v>406</v>
      </c>
      <c r="C11" s="5">
        <v>581</v>
      </c>
      <c r="D11" s="5">
        <v>987</v>
      </c>
      <c r="E11" s="5">
        <v>1291</v>
      </c>
      <c r="F11" s="5">
        <v>1928</v>
      </c>
      <c r="G11" s="5">
        <v>3219</v>
      </c>
    </row>
    <row r="12" spans="1:7">
      <c r="A12" s="3" t="s">
        <v>31</v>
      </c>
      <c r="B12" s="5">
        <v>19189</v>
      </c>
      <c r="C12" s="5">
        <v>23337</v>
      </c>
      <c r="D12" s="5" t="s">
        <v>46</v>
      </c>
      <c r="E12" s="5">
        <v>53505</v>
      </c>
      <c r="F12" s="5">
        <v>69571</v>
      </c>
      <c r="G12" s="5" t="s">
        <v>47</v>
      </c>
    </row>
    <row r="14" spans="1:7">
      <c r="A14" s="2" t="s">
        <v>48</v>
      </c>
    </row>
    <row r="18" spans="1:1">
      <c r="A18" s="7" t="s">
        <v>34</v>
      </c>
    </row>
    <row r="19" spans="1:1">
      <c r="A19" s="8" t="s">
        <v>36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6"/>
  <sheetViews>
    <sheetView showGridLines="0" workbookViewId="0">
      <selection activeCell="B29" sqref="B29"/>
    </sheetView>
  </sheetViews>
  <sheetFormatPr defaultColWidth="12.5703125" defaultRowHeight="15.75" customHeight="1"/>
  <sheetData>
    <row r="1" spans="1:4" ht="20.100000000000001" customHeight="1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3</v>
      </c>
      <c r="B3" s="3" t="s">
        <v>5</v>
      </c>
      <c r="C3" s="3" t="s">
        <v>6</v>
      </c>
      <c r="D3" s="3" t="s">
        <v>7</v>
      </c>
    </row>
    <row r="4" spans="1:4">
      <c r="A4" s="3" t="s">
        <v>9</v>
      </c>
      <c r="B4" s="3" t="s">
        <v>10</v>
      </c>
      <c r="C4" s="3" t="s">
        <v>11</v>
      </c>
      <c r="D4" s="3" t="s">
        <v>10</v>
      </c>
    </row>
    <row r="5" spans="1:4">
      <c r="A5" s="3" t="s">
        <v>13</v>
      </c>
      <c r="B5" s="3" t="s">
        <v>14</v>
      </c>
      <c r="C5" s="3" t="s">
        <v>15</v>
      </c>
      <c r="D5" s="3" t="s">
        <v>15</v>
      </c>
    </row>
    <row r="6" spans="1:4">
      <c r="A6" s="3" t="s">
        <v>16</v>
      </c>
      <c r="B6" s="3" t="s">
        <v>17</v>
      </c>
      <c r="C6" s="3" t="s">
        <v>17</v>
      </c>
      <c r="D6" s="3" t="s">
        <v>17</v>
      </c>
    </row>
    <row r="7" spans="1:4">
      <c r="A7" s="3" t="s">
        <v>18</v>
      </c>
      <c r="B7" s="3" t="s">
        <v>17</v>
      </c>
      <c r="C7" s="3" t="s">
        <v>19</v>
      </c>
      <c r="D7" s="3" t="s">
        <v>20</v>
      </c>
    </row>
    <row r="8" spans="1:4">
      <c r="A8" s="3" t="s">
        <v>21</v>
      </c>
      <c r="B8" s="3" t="s">
        <v>22</v>
      </c>
      <c r="C8" s="3" t="s">
        <v>23</v>
      </c>
      <c r="D8" s="3" t="s">
        <v>24</v>
      </c>
    </row>
    <row r="9" spans="1:4">
      <c r="A9" s="3" t="s">
        <v>25</v>
      </c>
      <c r="B9" s="3" t="s">
        <v>26</v>
      </c>
      <c r="C9" s="3" t="s">
        <v>23</v>
      </c>
      <c r="D9" s="3" t="s">
        <v>26</v>
      </c>
    </row>
    <row r="10" spans="1:4">
      <c r="A10" s="3" t="s">
        <v>28</v>
      </c>
      <c r="B10" s="3" t="s">
        <v>29</v>
      </c>
      <c r="C10" s="3" t="s">
        <v>29</v>
      </c>
      <c r="D10" s="3" t="s">
        <v>29</v>
      </c>
    </row>
    <row r="11" spans="1:4">
      <c r="A11" s="3" t="s">
        <v>31</v>
      </c>
      <c r="B11" s="3" t="s">
        <v>32</v>
      </c>
      <c r="C11" s="3" t="s">
        <v>19</v>
      </c>
      <c r="D11" s="3" t="s">
        <v>20</v>
      </c>
    </row>
    <row r="15" spans="1:4">
      <c r="A15" s="7" t="s">
        <v>34</v>
      </c>
    </row>
    <row r="16" spans="1:4">
      <c r="A16" s="8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61.42578125" customWidth="1"/>
  </cols>
  <sheetData>
    <row r="1" spans="1:4" ht="20.100000000000001" customHeight="1">
      <c r="A1" s="1" t="s">
        <v>2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4</v>
      </c>
      <c r="B3" s="3" t="s">
        <v>5</v>
      </c>
      <c r="C3" s="3" t="s">
        <v>6</v>
      </c>
      <c r="D3" s="3" t="s">
        <v>7</v>
      </c>
    </row>
    <row r="4" spans="1:4">
      <c r="A4" s="4" t="s">
        <v>12</v>
      </c>
      <c r="B4" s="3">
        <v>790</v>
      </c>
      <c r="C4" s="5">
        <v>1044</v>
      </c>
      <c r="D4" s="5">
        <v>1834</v>
      </c>
    </row>
    <row r="5" spans="1:4">
      <c r="A5" s="4" t="s">
        <v>30</v>
      </c>
      <c r="B5" s="3">
        <v>158</v>
      </c>
      <c r="C5" s="3">
        <v>150</v>
      </c>
      <c r="D5" s="3">
        <v>308</v>
      </c>
    </row>
    <row r="6" spans="1:4">
      <c r="A6" s="4" t="s">
        <v>33</v>
      </c>
      <c r="B6" s="5">
        <v>3967</v>
      </c>
      <c r="C6" s="5">
        <v>5347</v>
      </c>
      <c r="D6" s="5">
        <v>9314</v>
      </c>
    </row>
    <row r="7" spans="1:4">
      <c r="A7" s="4" t="s">
        <v>35</v>
      </c>
      <c r="B7" s="3">
        <v>10</v>
      </c>
      <c r="C7" s="3">
        <v>12</v>
      </c>
      <c r="D7" s="3">
        <v>22</v>
      </c>
    </row>
    <row r="8" spans="1:4">
      <c r="A8" s="4" t="s">
        <v>37</v>
      </c>
      <c r="B8" s="3">
        <v>1</v>
      </c>
      <c r="C8" s="3">
        <v>1</v>
      </c>
      <c r="D8" s="3">
        <v>2</v>
      </c>
    </row>
    <row r="9" spans="1:4">
      <c r="A9" s="4" t="s">
        <v>39</v>
      </c>
      <c r="B9" s="3">
        <v>4</v>
      </c>
      <c r="C9" s="3">
        <v>5</v>
      </c>
      <c r="D9" s="3">
        <v>9</v>
      </c>
    </row>
    <row r="10" spans="1:4">
      <c r="A10" s="4" t="s">
        <v>40</v>
      </c>
      <c r="B10" s="3">
        <v>5</v>
      </c>
      <c r="C10" s="3">
        <v>7</v>
      </c>
      <c r="D10" s="3">
        <v>12</v>
      </c>
    </row>
    <row r="11" spans="1:4">
      <c r="A11" s="4" t="s">
        <v>41</v>
      </c>
      <c r="B11" s="3">
        <v>37</v>
      </c>
      <c r="C11" s="3">
        <v>39</v>
      </c>
      <c r="D11" s="3">
        <v>76</v>
      </c>
    </row>
    <row r="12" spans="1:4">
      <c r="A12" s="4" t="s">
        <v>42</v>
      </c>
      <c r="B12" s="3">
        <v>18</v>
      </c>
      <c r="C12" s="5">
        <v>15</v>
      </c>
      <c r="D12" s="5">
        <v>33</v>
      </c>
    </row>
    <row r="13" spans="1:4">
      <c r="A13" s="4" t="s">
        <v>43</v>
      </c>
      <c r="B13" s="3">
        <v>976</v>
      </c>
      <c r="C13" s="5">
        <v>1406</v>
      </c>
      <c r="D13" s="5">
        <v>2382</v>
      </c>
    </row>
    <row r="14" spans="1:4">
      <c r="A14" s="4" t="s">
        <v>44</v>
      </c>
      <c r="B14" s="5">
        <v>8</v>
      </c>
      <c r="C14" s="5">
        <v>6</v>
      </c>
      <c r="D14" s="5">
        <v>14</v>
      </c>
    </row>
    <row r="15" spans="1:4">
      <c r="A15" s="4" t="s">
        <v>7</v>
      </c>
      <c r="B15" s="5">
        <v>5974</v>
      </c>
      <c r="C15" s="5">
        <v>8032</v>
      </c>
      <c r="D15" s="5">
        <v>14006</v>
      </c>
    </row>
    <row r="20" spans="1:1">
      <c r="A20" s="7" t="s">
        <v>34</v>
      </c>
    </row>
    <row r="21" spans="1:1">
      <c r="A21" s="8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9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39.85546875" customWidth="1"/>
  </cols>
  <sheetData>
    <row r="1" spans="1:8" ht="20.100000000000001" customHeight="1">
      <c r="A1" s="1" t="s">
        <v>38</v>
      </c>
      <c r="B1" s="2"/>
      <c r="D1" s="2"/>
      <c r="F1" s="2"/>
    </row>
    <row r="2" spans="1:8">
      <c r="A2" s="2"/>
      <c r="B2" s="2"/>
      <c r="D2" s="2"/>
      <c r="F2" s="2"/>
    </row>
    <row r="3" spans="1:8">
      <c r="A3" s="27" t="s">
        <v>45</v>
      </c>
      <c r="B3" s="24" t="s">
        <v>5</v>
      </c>
      <c r="C3" s="26"/>
      <c r="D3" s="24" t="s">
        <v>6</v>
      </c>
      <c r="E3" s="26"/>
      <c r="F3" s="24" t="s">
        <v>7</v>
      </c>
      <c r="G3" s="26"/>
    </row>
    <row r="4" spans="1:8">
      <c r="A4" s="28"/>
      <c r="B4" s="3" t="s">
        <v>49</v>
      </c>
      <c r="C4" s="3" t="s">
        <v>50</v>
      </c>
      <c r="D4" s="3" t="s">
        <v>49</v>
      </c>
      <c r="E4" s="3" t="s">
        <v>50</v>
      </c>
      <c r="F4" s="3" t="s">
        <v>49</v>
      </c>
      <c r="G4" s="3" t="s">
        <v>50</v>
      </c>
    </row>
    <row r="5" spans="1:8">
      <c r="A5" s="4" t="s">
        <v>51</v>
      </c>
      <c r="B5" s="5">
        <v>4158</v>
      </c>
      <c r="C5" s="3" t="s">
        <v>52</v>
      </c>
      <c r="D5" s="5">
        <v>5658</v>
      </c>
      <c r="E5" s="9" t="s">
        <v>53</v>
      </c>
      <c r="F5" s="5">
        <v>9816</v>
      </c>
      <c r="G5" s="3" t="s">
        <v>54</v>
      </c>
      <c r="H5" s="10"/>
    </row>
    <row r="6" spans="1:8">
      <c r="A6" s="4" t="s">
        <v>55</v>
      </c>
      <c r="B6" s="3">
        <v>800</v>
      </c>
      <c r="C6" s="3" t="s">
        <v>56</v>
      </c>
      <c r="D6" s="5">
        <v>895</v>
      </c>
      <c r="E6" s="9" t="s">
        <v>57</v>
      </c>
      <c r="F6" s="5">
        <v>1695</v>
      </c>
      <c r="G6" s="3" t="s">
        <v>58</v>
      </c>
      <c r="H6" s="10"/>
    </row>
    <row r="7" spans="1:8">
      <c r="A7" s="4" t="s">
        <v>59</v>
      </c>
      <c r="B7" s="3">
        <v>697</v>
      </c>
      <c r="C7" s="3" t="s">
        <v>60</v>
      </c>
      <c r="D7" s="3">
        <v>961</v>
      </c>
      <c r="E7" s="9">
        <v>0.12</v>
      </c>
      <c r="F7" s="5">
        <v>1658</v>
      </c>
      <c r="G7" s="3" t="s">
        <v>61</v>
      </c>
      <c r="H7" s="10"/>
    </row>
    <row r="8" spans="1:8">
      <c r="A8" s="4" t="s">
        <v>62</v>
      </c>
      <c r="B8" s="3">
        <v>112</v>
      </c>
      <c r="C8" s="3" t="s">
        <v>63</v>
      </c>
      <c r="D8" s="3">
        <v>186</v>
      </c>
      <c r="E8" s="9" t="s">
        <v>64</v>
      </c>
      <c r="F8" s="3">
        <v>298</v>
      </c>
      <c r="G8" s="3" t="s">
        <v>65</v>
      </c>
      <c r="H8" s="10"/>
    </row>
    <row r="9" spans="1:8">
      <c r="A9" s="4" t="s">
        <v>66</v>
      </c>
      <c r="B9" s="3">
        <v>43</v>
      </c>
      <c r="C9" s="3" t="s">
        <v>67</v>
      </c>
      <c r="D9" s="3">
        <v>101</v>
      </c>
      <c r="E9" s="9" t="s">
        <v>68</v>
      </c>
      <c r="F9" s="3">
        <v>144</v>
      </c>
      <c r="G9" s="3" t="s">
        <v>69</v>
      </c>
      <c r="H9" s="10"/>
    </row>
    <row r="10" spans="1:8">
      <c r="A10" s="4" t="s">
        <v>71</v>
      </c>
      <c r="B10" s="3">
        <v>164</v>
      </c>
      <c r="C10" s="11" t="s">
        <v>72</v>
      </c>
      <c r="D10" s="3">
        <v>231</v>
      </c>
      <c r="E10" s="3" t="s">
        <v>73</v>
      </c>
      <c r="F10" s="3">
        <v>395</v>
      </c>
      <c r="G10" s="3" t="s">
        <v>73</v>
      </c>
      <c r="H10" s="10"/>
    </row>
    <row r="11" spans="1:8">
      <c r="A11" s="4" t="s">
        <v>7</v>
      </c>
      <c r="B11" s="5">
        <v>5974</v>
      </c>
      <c r="C11" s="9">
        <v>1</v>
      </c>
      <c r="D11" s="5">
        <v>8032</v>
      </c>
      <c r="E11" s="9">
        <v>1</v>
      </c>
      <c r="F11" s="5">
        <v>14006</v>
      </c>
      <c r="G11" s="9">
        <v>1</v>
      </c>
    </row>
    <row r="13" spans="1:8">
      <c r="F13" s="13">
        <f>I9</f>
        <v>0</v>
      </c>
    </row>
    <row r="14" spans="1:8">
      <c r="D14" s="14"/>
    </row>
    <row r="15" spans="1:8">
      <c r="D15" s="14"/>
    </row>
    <row r="16" spans="1:8">
      <c r="A16" s="7" t="s">
        <v>34</v>
      </c>
      <c r="D16" s="14"/>
    </row>
    <row r="17" spans="1:4">
      <c r="A17" s="8" t="s">
        <v>36</v>
      </c>
      <c r="D17" s="14"/>
    </row>
    <row r="18" spans="1:4">
      <c r="D18" s="14"/>
    </row>
    <row r="19" spans="1:4">
      <c r="D19" s="14"/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71" customWidth="1"/>
  </cols>
  <sheetData>
    <row r="1" spans="1:7" ht="20.100000000000001" customHeight="1">
      <c r="A1" s="1" t="s">
        <v>70</v>
      </c>
      <c r="B1" s="2"/>
      <c r="D1" s="2"/>
      <c r="F1" s="2"/>
    </row>
    <row r="2" spans="1:7">
      <c r="A2" s="2"/>
      <c r="B2" s="2"/>
      <c r="D2" s="2"/>
      <c r="F2" s="2"/>
    </row>
    <row r="3" spans="1:7">
      <c r="A3" s="27" t="s">
        <v>74</v>
      </c>
      <c r="B3" s="24" t="s">
        <v>5</v>
      </c>
      <c r="C3" s="26"/>
      <c r="D3" s="24" t="s">
        <v>6</v>
      </c>
      <c r="E3" s="26"/>
      <c r="F3" s="24" t="s">
        <v>7</v>
      </c>
      <c r="G3" s="26"/>
    </row>
    <row r="4" spans="1:7">
      <c r="A4" s="28"/>
      <c r="B4" s="3" t="s">
        <v>49</v>
      </c>
      <c r="C4" s="3" t="s">
        <v>50</v>
      </c>
      <c r="D4" s="3" t="s">
        <v>49</v>
      </c>
      <c r="E4" s="3" t="s">
        <v>50</v>
      </c>
      <c r="F4" s="3" t="s">
        <v>49</v>
      </c>
      <c r="G4" s="3" t="s">
        <v>50</v>
      </c>
    </row>
    <row r="5" spans="1:7">
      <c r="A5" s="4" t="s">
        <v>75</v>
      </c>
      <c r="B5" s="5">
        <v>4172</v>
      </c>
      <c r="C5" s="12">
        <f>B5/B19</f>
        <v>0.7194343852388343</v>
      </c>
      <c r="D5" s="5">
        <v>5582</v>
      </c>
      <c r="E5" s="3" t="s">
        <v>76</v>
      </c>
      <c r="F5" s="5">
        <v>9754</v>
      </c>
      <c r="G5" s="12">
        <v>0.71</v>
      </c>
    </row>
    <row r="6" spans="1:7">
      <c r="A6" s="4" t="s">
        <v>77</v>
      </c>
      <c r="B6" s="5">
        <v>1143</v>
      </c>
      <c r="C6" s="12">
        <f>B6/B19</f>
        <v>0.19710294878427315</v>
      </c>
      <c r="D6" s="5">
        <v>1526</v>
      </c>
      <c r="E6" s="12" t="s">
        <v>78</v>
      </c>
      <c r="F6" s="5">
        <v>2669</v>
      </c>
      <c r="G6" s="3" t="s">
        <v>79</v>
      </c>
    </row>
    <row r="7" spans="1:7">
      <c r="A7" s="4" t="s">
        <v>80</v>
      </c>
      <c r="B7" s="3">
        <v>369</v>
      </c>
      <c r="C7" s="12">
        <f>B7/B19</f>
        <v>6.3631660631143297E-2</v>
      </c>
      <c r="D7" s="3">
        <v>506</v>
      </c>
      <c r="E7" s="3" t="s">
        <v>81</v>
      </c>
      <c r="F7" s="3">
        <v>875</v>
      </c>
      <c r="G7" s="3" t="s">
        <v>81</v>
      </c>
    </row>
    <row r="8" spans="1:7">
      <c r="A8" s="4" t="s">
        <v>82</v>
      </c>
      <c r="B8" s="3">
        <v>55</v>
      </c>
      <c r="C8" s="12">
        <v>0.01</v>
      </c>
      <c r="D8" s="3">
        <v>196</v>
      </c>
      <c r="E8" s="3" t="s">
        <v>83</v>
      </c>
      <c r="F8" s="3">
        <v>251</v>
      </c>
      <c r="G8" s="3" t="s">
        <v>84</v>
      </c>
    </row>
    <row r="9" spans="1:7">
      <c r="A9" s="4" t="s">
        <v>85</v>
      </c>
      <c r="B9" s="3">
        <v>25</v>
      </c>
      <c r="C9" s="12">
        <f>B9/B19</f>
        <v>4.3110881186411449E-3</v>
      </c>
      <c r="D9" s="3">
        <v>60</v>
      </c>
      <c r="E9" s="3" t="s">
        <v>86</v>
      </c>
      <c r="F9" s="3">
        <v>85</v>
      </c>
      <c r="G9" s="3" t="s">
        <v>87</v>
      </c>
    </row>
    <row r="10" spans="1:7">
      <c r="A10" s="4" t="s">
        <v>88</v>
      </c>
      <c r="B10" s="3">
        <v>27</v>
      </c>
      <c r="C10" s="12">
        <f>B10/B19</f>
        <v>4.6559751681324365E-3</v>
      </c>
      <c r="D10" s="3">
        <v>55</v>
      </c>
      <c r="E10" s="3" t="s">
        <v>67</v>
      </c>
      <c r="F10" s="3">
        <v>82</v>
      </c>
      <c r="G10" s="3" t="s">
        <v>87</v>
      </c>
    </row>
    <row r="11" spans="1:7">
      <c r="A11" s="4" t="s">
        <v>90</v>
      </c>
      <c r="B11" s="3">
        <v>6</v>
      </c>
      <c r="C11" s="12">
        <f>B11/B19</f>
        <v>1.0346611484738748E-3</v>
      </c>
      <c r="D11" s="3">
        <v>6</v>
      </c>
      <c r="E11" s="3" t="s">
        <v>92</v>
      </c>
      <c r="F11" s="3">
        <v>12</v>
      </c>
      <c r="G11" s="3" t="s">
        <v>92</v>
      </c>
    </row>
    <row r="12" spans="1:7">
      <c r="A12" s="4" t="s">
        <v>93</v>
      </c>
      <c r="B12" s="3">
        <v>0</v>
      </c>
      <c r="C12" s="12">
        <v>0</v>
      </c>
      <c r="D12" s="3">
        <v>7</v>
      </c>
      <c r="E12" s="3" t="s">
        <v>92</v>
      </c>
      <c r="F12" s="3">
        <v>7</v>
      </c>
      <c r="G12" s="3" t="s">
        <v>92</v>
      </c>
    </row>
    <row r="13" spans="1:7">
      <c r="A13" s="4" t="s">
        <v>94</v>
      </c>
      <c r="B13" s="3">
        <v>2</v>
      </c>
      <c r="C13" s="12">
        <v>0</v>
      </c>
      <c r="D13" s="3">
        <v>4</v>
      </c>
      <c r="E13" s="3" t="s">
        <v>92</v>
      </c>
      <c r="F13" s="3">
        <v>6</v>
      </c>
      <c r="G13" s="3" t="s">
        <v>95</v>
      </c>
    </row>
    <row r="14" spans="1:7">
      <c r="A14" s="4" t="s">
        <v>96</v>
      </c>
      <c r="B14" s="3">
        <v>0</v>
      </c>
      <c r="C14" s="12">
        <v>0</v>
      </c>
      <c r="D14" s="3">
        <v>0</v>
      </c>
      <c r="E14" s="12">
        <f>D14/D19</f>
        <v>0</v>
      </c>
      <c r="F14" s="3">
        <v>0</v>
      </c>
      <c r="G14" s="12">
        <v>0</v>
      </c>
    </row>
    <row r="15" spans="1:7">
      <c r="A15" s="4" t="s">
        <v>97</v>
      </c>
      <c r="B15" s="3">
        <v>0</v>
      </c>
      <c r="C15" s="12">
        <v>0</v>
      </c>
      <c r="D15" s="3">
        <v>0</v>
      </c>
      <c r="E15" s="12">
        <v>0</v>
      </c>
      <c r="F15" s="3">
        <v>0</v>
      </c>
      <c r="G15" s="12">
        <v>0</v>
      </c>
    </row>
    <row r="16" spans="1:7">
      <c r="A16" s="4" t="s">
        <v>98</v>
      </c>
      <c r="B16" s="3">
        <v>0</v>
      </c>
      <c r="C16" s="12">
        <v>0</v>
      </c>
      <c r="D16" s="3">
        <v>0</v>
      </c>
      <c r="E16" s="12">
        <v>0</v>
      </c>
      <c r="F16" s="3">
        <v>0</v>
      </c>
      <c r="G16" s="12">
        <v>0</v>
      </c>
    </row>
    <row r="17" spans="1:7">
      <c r="A17" s="4" t="s">
        <v>99</v>
      </c>
      <c r="B17" s="3">
        <v>0</v>
      </c>
      <c r="C17" s="12">
        <v>0</v>
      </c>
      <c r="D17" s="3">
        <v>0</v>
      </c>
      <c r="E17" s="12">
        <v>0</v>
      </c>
      <c r="F17" s="3">
        <v>0</v>
      </c>
      <c r="G17" s="12">
        <v>0</v>
      </c>
    </row>
    <row r="18" spans="1:7">
      <c r="A18" s="4" t="s">
        <v>101</v>
      </c>
      <c r="B18" s="3">
        <v>0</v>
      </c>
      <c r="C18" s="12">
        <v>0</v>
      </c>
      <c r="D18" s="3">
        <v>0</v>
      </c>
      <c r="E18" s="12">
        <v>0</v>
      </c>
      <c r="F18" s="3">
        <v>0</v>
      </c>
      <c r="G18" s="12">
        <v>0</v>
      </c>
    </row>
    <row r="19" spans="1:7">
      <c r="A19" s="4" t="s">
        <v>7</v>
      </c>
      <c r="B19" s="5">
        <v>5799</v>
      </c>
      <c r="C19" s="9">
        <v>1</v>
      </c>
      <c r="D19" s="5">
        <v>7942</v>
      </c>
      <c r="E19" s="9">
        <v>1</v>
      </c>
      <c r="F19" s="5" t="s">
        <v>104</v>
      </c>
      <c r="G19" s="9">
        <v>1</v>
      </c>
    </row>
    <row r="21" spans="1:7">
      <c r="A21" s="2" t="s">
        <v>48</v>
      </c>
    </row>
    <row r="23" spans="1:7">
      <c r="A23" s="7" t="s">
        <v>34</v>
      </c>
    </row>
    <row r="24" spans="1:7">
      <c r="A24" s="8" t="s">
        <v>36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50.140625" customWidth="1"/>
  </cols>
  <sheetData>
    <row r="1" spans="1:7" ht="20.100000000000001" customHeight="1">
      <c r="A1" s="1" t="s">
        <v>89</v>
      </c>
      <c r="B1" s="2"/>
      <c r="D1" s="2"/>
      <c r="F1" s="2"/>
    </row>
    <row r="2" spans="1:7">
      <c r="A2" s="2"/>
      <c r="B2" s="2"/>
      <c r="D2" s="2"/>
      <c r="F2" s="2"/>
    </row>
    <row r="3" spans="1:7">
      <c r="A3" s="27" t="s">
        <v>91</v>
      </c>
      <c r="B3" s="29" t="s">
        <v>5</v>
      </c>
      <c r="C3" s="26"/>
      <c r="D3" s="29" t="s">
        <v>6</v>
      </c>
      <c r="E3" s="26"/>
      <c r="F3" s="29" t="s">
        <v>7</v>
      </c>
      <c r="G3" s="26"/>
    </row>
    <row r="4" spans="1:7">
      <c r="A4" s="28"/>
      <c r="B4" s="15" t="s">
        <v>49</v>
      </c>
      <c r="C4" s="15" t="s">
        <v>50</v>
      </c>
      <c r="D4" s="15" t="s">
        <v>49</v>
      </c>
      <c r="E4" s="15" t="s">
        <v>50</v>
      </c>
      <c r="F4" s="15" t="s">
        <v>49</v>
      </c>
      <c r="G4" s="15" t="s">
        <v>50</v>
      </c>
    </row>
    <row r="5" spans="1:7">
      <c r="A5" s="4" t="s">
        <v>100</v>
      </c>
      <c r="B5" s="16">
        <v>3678</v>
      </c>
      <c r="C5" s="15" t="s">
        <v>102</v>
      </c>
      <c r="D5" s="16">
        <v>4719</v>
      </c>
      <c r="E5" s="15" t="s">
        <v>103</v>
      </c>
      <c r="F5" s="16">
        <v>8397</v>
      </c>
      <c r="G5" s="15" t="s">
        <v>105</v>
      </c>
    </row>
    <row r="6" spans="1:7">
      <c r="A6" s="4" t="s">
        <v>106</v>
      </c>
      <c r="B6" s="16">
        <v>1143</v>
      </c>
      <c r="C6" s="15" t="s">
        <v>107</v>
      </c>
      <c r="D6" s="16">
        <v>1522</v>
      </c>
      <c r="E6" s="15" t="s">
        <v>108</v>
      </c>
      <c r="F6" s="16">
        <v>2665</v>
      </c>
      <c r="G6" s="15" t="s">
        <v>79</v>
      </c>
    </row>
    <row r="7" spans="1:7">
      <c r="A7" s="4" t="s">
        <v>109</v>
      </c>
      <c r="B7" s="15">
        <v>383</v>
      </c>
      <c r="C7" s="15" t="s">
        <v>110</v>
      </c>
      <c r="D7" s="15">
        <v>705</v>
      </c>
      <c r="E7" s="15" t="s">
        <v>111</v>
      </c>
      <c r="F7" s="16">
        <v>1088</v>
      </c>
      <c r="G7" s="15" t="s">
        <v>112</v>
      </c>
    </row>
    <row r="8" spans="1:7">
      <c r="A8" s="4" t="s">
        <v>113</v>
      </c>
      <c r="B8" s="15">
        <v>369</v>
      </c>
      <c r="C8" s="15" t="s">
        <v>81</v>
      </c>
      <c r="D8" s="15">
        <v>506</v>
      </c>
      <c r="E8" s="15" t="s">
        <v>81</v>
      </c>
      <c r="F8" s="15">
        <v>875</v>
      </c>
      <c r="G8" s="15" t="s">
        <v>81</v>
      </c>
    </row>
    <row r="9" spans="1:7">
      <c r="A9" s="17" t="s">
        <v>114</v>
      </c>
      <c r="B9" s="15">
        <v>52</v>
      </c>
      <c r="C9" s="15" t="s">
        <v>115</v>
      </c>
      <c r="D9" s="15">
        <v>81</v>
      </c>
      <c r="E9" s="15" t="s">
        <v>69</v>
      </c>
      <c r="F9" s="15">
        <v>133</v>
      </c>
      <c r="G9" s="15" t="s">
        <v>69</v>
      </c>
    </row>
    <row r="10" spans="1:7">
      <c r="A10" s="4" t="s">
        <v>71</v>
      </c>
      <c r="B10" s="15">
        <v>174</v>
      </c>
      <c r="C10" s="15" t="s">
        <v>116</v>
      </c>
      <c r="D10" s="15">
        <v>409</v>
      </c>
      <c r="E10" s="15" t="s">
        <v>117</v>
      </c>
      <c r="F10" s="15">
        <v>583</v>
      </c>
      <c r="G10" s="15" t="s">
        <v>118</v>
      </c>
    </row>
    <row r="11" spans="1:7">
      <c r="A11" s="4" t="s">
        <v>7</v>
      </c>
      <c r="B11" s="16">
        <v>5799</v>
      </c>
      <c r="C11" s="18">
        <v>1</v>
      </c>
      <c r="D11" s="16">
        <v>7942</v>
      </c>
      <c r="E11" s="18">
        <v>1</v>
      </c>
      <c r="F11" s="16" t="s">
        <v>104</v>
      </c>
      <c r="G11" s="18">
        <v>1</v>
      </c>
    </row>
    <row r="13" spans="1:7">
      <c r="A13" s="2" t="s">
        <v>48</v>
      </c>
    </row>
    <row r="15" spans="1:7">
      <c r="A15" s="7" t="s">
        <v>34</v>
      </c>
    </row>
    <row r="16" spans="1:7">
      <c r="A16" s="8" t="s">
        <v>36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6" ht="20.100000000000001" customHeight="1">
      <c r="A1" s="1" t="s">
        <v>119</v>
      </c>
      <c r="C1" s="2"/>
      <c r="D1" s="2"/>
      <c r="E1" s="2"/>
      <c r="F1" s="2"/>
    </row>
    <row r="2" spans="1:6">
      <c r="A2" s="2"/>
      <c r="C2" s="2"/>
      <c r="D2" s="2"/>
      <c r="E2" s="2"/>
      <c r="F2" s="2"/>
    </row>
    <row r="3" spans="1:6">
      <c r="A3" s="24" t="s">
        <v>120</v>
      </c>
      <c r="B3" s="26"/>
      <c r="C3" s="3" t="s">
        <v>121</v>
      </c>
      <c r="D3" s="3" t="s">
        <v>122</v>
      </c>
      <c r="E3" s="3" t="s">
        <v>7</v>
      </c>
      <c r="F3" s="3" t="s">
        <v>123</v>
      </c>
    </row>
    <row r="4" spans="1:6">
      <c r="A4" s="4" t="s">
        <v>124</v>
      </c>
      <c r="B4" s="4" t="s">
        <v>125</v>
      </c>
      <c r="C4" s="19">
        <v>4</v>
      </c>
      <c r="D4" s="19">
        <v>35</v>
      </c>
      <c r="E4" s="19">
        <v>39</v>
      </c>
      <c r="F4" s="3" t="s">
        <v>95</v>
      </c>
    </row>
    <row r="5" spans="1:6">
      <c r="A5" s="4" t="s">
        <v>126</v>
      </c>
      <c r="B5" s="4" t="s">
        <v>127</v>
      </c>
      <c r="C5" s="19">
        <v>7</v>
      </c>
      <c r="D5" s="19">
        <v>8</v>
      </c>
      <c r="E5" s="19">
        <v>15</v>
      </c>
      <c r="F5" s="3" t="s">
        <v>95</v>
      </c>
    </row>
    <row r="6" spans="1:6">
      <c r="A6" s="4" t="s">
        <v>128</v>
      </c>
      <c r="B6" s="4" t="s">
        <v>129</v>
      </c>
      <c r="C6" s="19">
        <v>1</v>
      </c>
      <c r="D6" s="19">
        <v>0</v>
      </c>
      <c r="E6" s="19">
        <v>1</v>
      </c>
      <c r="F6" s="3" t="s">
        <v>95</v>
      </c>
    </row>
    <row r="7" spans="1:6">
      <c r="A7" s="4" t="s">
        <v>130</v>
      </c>
      <c r="B7" s="4" t="s">
        <v>131</v>
      </c>
      <c r="C7" s="19">
        <v>0</v>
      </c>
      <c r="D7" s="19">
        <v>1</v>
      </c>
      <c r="E7" s="19">
        <v>1</v>
      </c>
      <c r="F7" s="3" t="s">
        <v>95</v>
      </c>
    </row>
    <row r="8" spans="1:6">
      <c r="A8" s="4" t="s">
        <v>132</v>
      </c>
      <c r="B8" s="4" t="s">
        <v>133</v>
      </c>
      <c r="C8" s="19">
        <v>0</v>
      </c>
      <c r="D8" s="19">
        <v>1</v>
      </c>
      <c r="E8" s="19">
        <v>1</v>
      </c>
      <c r="F8" s="3" t="s">
        <v>95</v>
      </c>
    </row>
    <row r="9" spans="1:6">
      <c r="A9" s="4" t="s">
        <v>134</v>
      </c>
      <c r="B9" s="4" t="s">
        <v>135</v>
      </c>
      <c r="C9" s="19">
        <v>1</v>
      </c>
      <c r="D9" s="19">
        <v>3</v>
      </c>
      <c r="E9" s="19">
        <v>4</v>
      </c>
      <c r="F9" s="3" t="s">
        <v>95</v>
      </c>
    </row>
    <row r="10" spans="1:6">
      <c r="A10" s="4" t="s">
        <v>136</v>
      </c>
      <c r="B10" s="4" t="s">
        <v>137</v>
      </c>
      <c r="C10" s="19">
        <v>0</v>
      </c>
      <c r="D10" s="19">
        <v>0</v>
      </c>
      <c r="E10" s="19">
        <v>0</v>
      </c>
      <c r="F10" s="3" t="s">
        <v>95</v>
      </c>
    </row>
    <row r="11" spans="1:6">
      <c r="A11" s="4" t="s">
        <v>138</v>
      </c>
      <c r="B11" s="4" t="s">
        <v>139</v>
      </c>
      <c r="C11" s="19">
        <v>0</v>
      </c>
      <c r="D11" s="19">
        <v>1</v>
      </c>
      <c r="E11" s="19">
        <v>1</v>
      </c>
      <c r="F11" s="3" t="s">
        <v>95</v>
      </c>
    </row>
    <row r="12" spans="1:6">
      <c r="A12" s="4" t="s">
        <v>140</v>
      </c>
      <c r="B12" s="4" t="s">
        <v>141</v>
      </c>
      <c r="C12" s="19">
        <v>0</v>
      </c>
      <c r="D12" s="19">
        <v>0</v>
      </c>
      <c r="E12" s="19">
        <v>0</v>
      </c>
      <c r="F12" s="3" t="s">
        <v>95</v>
      </c>
    </row>
    <row r="13" spans="1:6">
      <c r="A13" s="4" t="s">
        <v>142</v>
      </c>
      <c r="B13" s="4" t="s">
        <v>143</v>
      </c>
      <c r="C13" s="19">
        <v>3</v>
      </c>
      <c r="D13" s="19">
        <v>6</v>
      </c>
      <c r="E13" s="19">
        <v>9</v>
      </c>
      <c r="F13" s="3" t="s">
        <v>95</v>
      </c>
    </row>
    <row r="14" spans="1:6">
      <c r="A14" s="4" t="s">
        <v>144</v>
      </c>
      <c r="B14" s="4" t="s">
        <v>145</v>
      </c>
      <c r="C14" s="19">
        <v>29184</v>
      </c>
      <c r="D14" s="19">
        <v>37147</v>
      </c>
      <c r="E14" s="19">
        <v>66331</v>
      </c>
      <c r="F14" s="3" t="s">
        <v>146</v>
      </c>
    </row>
    <row r="15" spans="1:6">
      <c r="A15" s="4" t="s">
        <v>147</v>
      </c>
      <c r="B15" s="4" t="s">
        <v>148</v>
      </c>
      <c r="C15" s="19">
        <v>7</v>
      </c>
      <c r="D15" s="19">
        <v>22</v>
      </c>
      <c r="E15" s="19">
        <v>29</v>
      </c>
      <c r="F15" s="3" t="s">
        <v>95</v>
      </c>
    </row>
    <row r="16" spans="1:6">
      <c r="A16" s="4" t="s">
        <v>149</v>
      </c>
      <c r="B16" s="4" t="s">
        <v>150</v>
      </c>
      <c r="C16" s="19">
        <v>1</v>
      </c>
      <c r="D16" s="19">
        <v>0</v>
      </c>
      <c r="E16" s="19">
        <v>1</v>
      </c>
      <c r="F16" s="3" t="s">
        <v>95</v>
      </c>
    </row>
    <row r="17" spans="1:6">
      <c r="A17" s="4" t="s">
        <v>151</v>
      </c>
      <c r="B17" s="4" t="s">
        <v>152</v>
      </c>
      <c r="C17" s="19">
        <v>0</v>
      </c>
      <c r="D17" s="19">
        <v>0</v>
      </c>
      <c r="E17" s="19">
        <v>0</v>
      </c>
      <c r="F17" s="3" t="s">
        <v>95</v>
      </c>
    </row>
    <row r="18" spans="1:6">
      <c r="A18" s="4" t="s">
        <v>153</v>
      </c>
      <c r="B18" s="4" t="s">
        <v>154</v>
      </c>
      <c r="C18" s="19">
        <v>0</v>
      </c>
      <c r="D18" s="19">
        <v>0</v>
      </c>
      <c r="E18" s="19">
        <v>0</v>
      </c>
      <c r="F18" s="3" t="s">
        <v>95</v>
      </c>
    </row>
    <row r="19" spans="1:6">
      <c r="A19" s="4" t="s">
        <v>155</v>
      </c>
      <c r="B19" s="4" t="s">
        <v>156</v>
      </c>
      <c r="C19" s="19">
        <v>0</v>
      </c>
      <c r="D19" s="19">
        <v>0</v>
      </c>
      <c r="E19" s="19">
        <v>0</v>
      </c>
      <c r="F19" s="3" t="s">
        <v>95</v>
      </c>
    </row>
    <row r="20" spans="1:6">
      <c r="A20" s="4" t="s">
        <v>157</v>
      </c>
      <c r="B20" s="4" t="s">
        <v>158</v>
      </c>
      <c r="C20" s="19">
        <v>1</v>
      </c>
      <c r="D20" s="19">
        <v>2</v>
      </c>
      <c r="E20" s="19">
        <v>3</v>
      </c>
      <c r="F20" s="3" t="s">
        <v>95</v>
      </c>
    </row>
    <row r="21" spans="1:6">
      <c r="A21" s="4" t="s">
        <v>159</v>
      </c>
      <c r="B21" s="4" t="s">
        <v>160</v>
      </c>
      <c r="C21" s="19">
        <v>3</v>
      </c>
      <c r="D21" s="19">
        <v>6</v>
      </c>
      <c r="E21" s="19">
        <v>9</v>
      </c>
      <c r="F21" s="3" t="s">
        <v>95</v>
      </c>
    </row>
    <row r="22" spans="1:6">
      <c r="A22" s="4" t="s">
        <v>161</v>
      </c>
      <c r="B22" s="4" t="s">
        <v>162</v>
      </c>
      <c r="C22" s="19">
        <v>743</v>
      </c>
      <c r="D22" s="19">
        <v>829</v>
      </c>
      <c r="E22" s="19">
        <v>1572</v>
      </c>
      <c r="F22" s="3" t="s">
        <v>84</v>
      </c>
    </row>
    <row r="23" spans="1:6">
      <c r="A23" s="4" t="s">
        <v>163</v>
      </c>
      <c r="B23" s="4" t="s">
        <v>164</v>
      </c>
      <c r="C23" s="19">
        <v>0</v>
      </c>
      <c r="D23" s="19">
        <v>0</v>
      </c>
      <c r="E23" s="19">
        <v>0</v>
      </c>
      <c r="F23" s="3" t="s">
        <v>95</v>
      </c>
    </row>
    <row r="24" spans="1:6">
      <c r="A24" s="4" t="s">
        <v>165</v>
      </c>
      <c r="B24" s="4" t="s">
        <v>166</v>
      </c>
      <c r="C24" s="5">
        <v>11468</v>
      </c>
      <c r="D24" s="20">
        <v>13619</v>
      </c>
      <c r="E24" s="5">
        <v>25087</v>
      </c>
      <c r="F24" s="3" t="s">
        <v>167</v>
      </c>
    </row>
    <row r="25" spans="1:6">
      <c r="A25" s="30" t="s">
        <v>7</v>
      </c>
      <c r="B25" s="26"/>
      <c r="C25" s="19">
        <v>41423</v>
      </c>
      <c r="D25" s="19">
        <v>51680</v>
      </c>
      <c r="E25" s="19" t="s">
        <v>168</v>
      </c>
      <c r="F25" s="9">
        <v>1</v>
      </c>
    </row>
    <row r="26" spans="1:6">
      <c r="A26" s="4" t="s">
        <v>169</v>
      </c>
      <c r="B26" s="4" t="s">
        <v>170</v>
      </c>
      <c r="C26" s="19">
        <v>4</v>
      </c>
      <c r="D26" s="19">
        <v>2</v>
      </c>
      <c r="E26" s="19">
        <v>6</v>
      </c>
      <c r="F26" s="21"/>
    </row>
    <row r="28" spans="1:6">
      <c r="A28" s="2" t="s">
        <v>48</v>
      </c>
    </row>
    <row r="30" spans="1:6">
      <c r="A30" s="7" t="s">
        <v>34</v>
      </c>
    </row>
    <row r="31" spans="1:6">
      <c r="A31" s="8" t="s">
        <v>36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64" customWidth="1"/>
  </cols>
  <sheetData>
    <row r="1" spans="1:4" ht="20.100000000000001" customHeight="1">
      <c r="A1" s="1" t="s">
        <v>171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172</v>
      </c>
      <c r="B3" s="3" t="s">
        <v>121</v>
      </c>
      <c r="C3" s="3" t="s">
        <v>122</v>
      </c>
      <c r="D3" s="3" t="s">
        <v>7</v>
      </c>
    </row>
    <row r="4" spans="1:4">
      <c r="A4" s="4" t="s">
        <v>173</v>
      </c>
      <c r="B4" s="5">
        <v>9623</v>
      </c>
      <c r="C4" s="5">
        <v>11337</v>
      </c>
      <c r="D4" s="5">
        <v>20960</v>
      </c>
    </row>
    <row r="5" spans="1:4">
      <c r="A5" s="4" t="s">
        <v>174</v>
      </c>
      <c r="B5" s="5">
        <v>8248</v>
      </c>
      <c r="C5" s="5">
        <v>10464</v>
      </c>
      <c r="D5" s="5">
        <v>18712</v>
      </c>
    </row>
    <row r="6" spans="1:4">
      <c r="A6" s="4" t="s">
        <v>175</v>
      </c>
      <c r="B6" s="5">
        <v>8321</v>
      </c>
      <c r="C6" s="5">
        <v>10248</v>
      </c>
      <c r="D6" s="5" t="s">
        <v>176</v>
      </c>
    </row>
    <row r="7" spans="1:4">
      <c r="A7" s="4" t="s">
        <v>177</v>
      </c>
      <c r="B7" s="5">
        <v>5261</v>
      </c>
      <c r="C7" s="5">
        <v>6578</v>
      </c>
      <c r="D7" s="5">
        <v>11839</v>
      </c>
    </row>
    <row r="8" spans="1:4">
      <c r="A8" s="4" t="s">
        <v>178</v>
      </c>
      <c r="B8" s="5">
        <v>3264</v>
      </c>
      <c r="C8" s="5">
        <v>4257</v>
      </c>
      <c r="D8" s="5">
        <v>7521</v>
      </c>
    </row>
    <row r="9" spans="1:4">
      <c r="A9" s="4" t="s">
        <v>179</v>
      </c>
      <c r="B9" s="5">
        <v>1888</v>
      </c>
      <c r="C9" s="5">
        <v>2439</v>
      </c>
      <c r="D9" s="5">
        <v>4327</v>
      </c>
    </row>
    <row r="10" spans="1:4">
      <c r="A10" s="4" t="s">
        <v>180</v>
      </c>
      <c r="B10" s="5">
        <v>1558</v>
      </c>
      <c r="C10" s="5">
        <v>1875</v>
      </c>
      <c r="D10" s="5">
        <v>3433</v>
      </c>
    </row>
    <row r="11" spans="1:4">
      <c r="A11" s="4" t="s">
        <v>181</v>
      </c>
      <c r="B11" s="3">
        <v>685</v>
      </c>
      <c r="C11" s="5">
        <v>1061</v>
      </c>
      <c r="D11" s="5">
        <v>1746</v>
      </c>
    </row>
    <row r="12" spans="1:4">
      <c r="A12" s="4" t="s">
        <v>182</v>
      </c>
      <c r="B12" s="3">
        <v>763</v>
      </c>
      <c r="C12" s="3">
        <v>927</v>
      </c>
      <c r="D12" s="5">
        <v>1690</v>
      </c>
    </row>
    <row r="13" spans="1:4">
      <c r="A13" s="4" t="s">
        <v>183</v>
      </c>
      <c r="B13" s="3">
        <v>725</v>
      </c>
      <c r="C13" s="3">
        <v>818</v>
      </c>
      <c r="D13" s="5">
        <v>1543</v>
      </c>
    </row>
    <row r="14" spans="1:4">
      <c r="A14" s="4" t="s">
        <v>184</v>
      </c>
      <c r="B14" s="5">
        <v>1091</v>
      </c>
      <c r="C14" s="5">
        <v>1678</v>
      </c>
      <c r="D14" s="5">
        <v>21338</v>
      </c>
    </row>
    <row r="15" spans="1:4">
      <c r="A15" s="4" t="s">
        <v>7</v>
      </c>
      <c r="B15" s="5">
        <v>41427</v>
      </c>
      <c r="C15" s="5">
        <v>51682</v>
      </c>
      <c r="D15" s="5" t="s">
        <v>185</v>
      </c>
    </row>
    <row r="17" spans="1:1">
      <c r="A17" s="2" t="s">
        <v>48</v>
      </c>
    </row>
    <row r="20" spans="1:1">
      <c r="A20" s="7" t="s">
        <v>34</v>
      </c>
    </row>
    <row r="21" spans="1:1">
      <c r="A21" s="8" t="s">
        <v>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4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34.42578125" customWidth="1"/>
  </cols>
  <sheetData>
    <row r="1" spans="1:12" ht="20.100000000000001" customHeight="1">
      <c r="A1" s="1" t="s">
        <v>186</v>
      </c>
      <c r="D1" s="2"/>
    </row>
    <row r="2" spans="1:12">
      <c r="D2" s="2"/>
    </row>
    <row r="3" spans="1:12">
      <c r="D3" s="29" t="s">
        <v>187</v>
      </c>
      <c r="E3" s="25"/>
      <c r="F3" s="25"/>
      <c r="G3" s="25"/>
      <c r="H3" s="25"/>
      <c r="I3" s="25"/>
      <c r="J3" s="25"/>
      <c r="K3" s="25"/>
      <c r="L3" s="26"/>
    </row>
    <row r="4" spans="1:12">
      <c r="A4" s="27" t="s">
        <v>188</v>
      </c>
      <c r="B4" s="29" t="s">
        <v>189</v>
      </c>
      <c r="C4" s="26"/>
      <c r="D4" s="22"/>
      <c r="E4" s="29" t="s">
        <v>190</v>
      </c>
      <c r="F4" s="26"/>
      <c r="G4" s="22"/>
      <c r="H4" s="29" t="s">
        <v>191</v>
      </c>
      <c r="I4" s="26"/>
      <c r="J4" s="29" t="s">
        <v>192</v>
      </c>
      <c r="K4" s="25"/>
      <c r="L4" s="26"/>
    </row>
    <row r="5" spans="1:12">
      <c r="A5" s="28"/>
      <c r="B5" s="15" t="s">
        <v>193</v>
      </c>
      <c r="C5" s="15" t="s">
        <v>194</v>
      </c>
      <c r="D5" s="15" t="s">
        <v>195</v>
      </c>
      <c r="E5" s="15" t="s">
        <v>196</v>
      </c>
      <c r="F5" s="15" t="s">
        <v>197</v>
      </c>
      <c r="G5" s="15" t="s">
        <v>198</v>
      </c>
      <c r="H5" s="15" t="s">
        <v>199</v>
      </c>
      <c r="I5" s="15" t="s">
        <v>200</v>
      </c>
      <c r="J5" s="15" t="s">
        <v>199</v>
      </c>
      <c r="K5" s="15" t="s">
        <v>200</v>
      </c>
      <c r="L5" s="15" t="s">
        <v>201</v>
      </c>
    </row>
    <row r="6" spans="1:12">
      <c r="A6" s="4" t="s">
        <v>202</v>
      </c>
      <c r="B6" s="15">
        <f t="shared" ref="B6:L6" si="0">SUM(B7:B9)</f>
        <v>3</v>
      </c>
      <c r="C6" s="15">
        <f t="shared" si="0"/>
        <v>1</v>
      </c>
      <c r="D6" s="15">
        <f t="shared" si="0"/>
        <v>5</v>
      </c>
      <c r="E6" s="15">
        <f t="shared" si="0"/>
        <v>1</v>
      </c>
      <c r="F6" s="15">
        <f t="shared" si="0"/>
        <v>2</v>
      </c>
      <c r="G6" s="15">
        <f t="shared" si="0"/>
        <v>0</v>
      </c>
      <c r="H6" s="15">
        <f t="shared" si="0"/>
        <v>0</v>
      </c>
      <c r="I6" s="15">
        <f t="shared" si="0"/>
        <v>2</v>
      </c>
      <c r="J6" s="15">
        <f t="shared" si="0"/>
        <v>1</v>
      </c>
      <c r="K6" s="15">
        <f t="shared" si="0"/>
        <v>5</v>
      </c>
      <c r="L6" s="15">
        <f t="shared" si="0"/>
        <v>0</v>
      </c>
    </row>
    <row r="7" spans="1:12">
      <c r="A7" s="4" t="s">
        <v>213</v>
      </c>
      <c r="B7" s="15">
        <v>2</v>
      </c>
      <c r="C7" s="15">
        <v>0</v>
      </c>
      <c r="D7" s="15">
        <v>3</v>
      </c>
      <c r="E7" s="15">
        <v>0</v>
      </c>
      <c r="F7" s="15">
        <v>1</v>
      </c>
      <c r="G7" s="15">
        <v>0</v>
      </c>
      <c r="H7" s="15">
        <v>0</v>
      </c>
      <c r="I7" s="15">
        <v>2</v>
      </c>
      <c r="J7" s="15">
        <v>1</v>
      </c>
      <c r="K7" s="15">
        <v>3</v>
      </c>
      <c r="L7" s="15">
        <v>0</v>
      </c>
    </row>
    <row r="8" spans="1:12">
      <c r="A8" s="4" t="s">
        <v>215</v>
      </c>
      <c r="B8" s="15">
        <v>1</v>
      </c>
      <c r="C8" s="15">
        <v>0</v>
      </c>
      <c r="D8" s="15">
        <v>1</v>
      </c>
      <c r="E8" s="15">
        <v>0</v>
      </c>
      <c r="F8" s="15">
        <v>1</v>
      </c>
      <c r="G8" s="15">
        <v>0</v>
      </c>
      <c r="H8" s="15">
        <v>0</v>
      </c>
      <c r="I8" s="15">
        <v>0</v>
      </c>
      <c r="J8" s="15">
        <v>0</v>
      </c>
      <c r="K8" s="15">
        <v>1</v>
      </c>
      <c r="L8" s="15">
        <v>0</v>
      </c>
    </row>
    <row r="9" spans="1:12">
      <c r="A9" s="4" t="s">
        <v>217</v>
      </c>
      <c r="B9" s="15">
        <v>0</v>
      </c>
      <c r="C9" s="15">
        <v>1</v>
      </c>
      <c r="D9" s="15">
        <v>1</v>
      </c>
      <c r="E9" s="15">
        <v>1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1</v>
      </c>
      <c r="L9" s="15">
        <v>0</v>
      </c>
    </row>
    <row r="14" spans="1:12">
      <c r="A14" s="7" t="s">
        <v>219</v>
      </c>
    </row>
  </sheetData>
  <mergeCells count="6">
    <mergeCell ref="D3:L3"/>
    <mergeCell ref="A4:A5"/>
    <mergeCell ref="B4:C4"/>
    <mergeCell ref="E4:F4"/>
    <mergeCell ref="H4:I4"/>
    <mergeCell ref="J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35.28515625" customWidth="1"/>
  </cols>
  <sheetData>
    <row r="1" spans="1:11" ht="20.100000000000001" customHeight="1">
      <c r="A1" s="1" t="s">
        <v>203</v>
      </c>
      <c r="B1" s="2"/>
      <c r="G1" s="2"/>
    </row>
    <row r="2" spans="1:11">
      <c r="A2" s="2"/>
      <c r="B2" s="2"/>
      <c r="G2" s="2"/>
    </row>
    <row r="3" spans="1:11">
      <c r="A3" s="27" t="s">
        <v>188</v>
      </c>
      <c r="B3" s="29" t="s">
        <v>204</v>
      </c>
      <c r="C3" s="25"/>
      <c r="D3" s="25"/>
      <c r="E3" s="25"/>
      <c r="F3" s="26"/>
      <c r="G3" s="29" t="s">
        <v>205</v>
      </c>
      <c r="H3" s="25"/>
      <c r="I3" s="25"/>
      <c r="J3" s="25"/>
      <c r="K3" s="26"/>
    </row>
    <row r="4" spans="1:11">
      <c r="A4" s="31"/>
      <c r="B4" s="29" t="s">
        <v>206</v>
      </c>
      <c r="C4" s="25"/>
      <c r="D4" s="25"/>
      <c r="E4" s="25"/>
      <c r="F4" s="26"/>
      <c r="G4" s="29" t="s">
        <v>206</v>
      </c>
      <c r="H4" s="25"/>
      <c r="I4" s="25"/>
      <c r="J4" s="25"/>
      <c r="K4" s="26"/>
    </row>
    <row r="5" spans="1:11">
      <c r="A5" s="28"/>
      <c r="B5" s="15" t="s">
        <v>9</v>
      </c>
      <c r="C5" s="15" t="s">
        <v>208</v>
      </c>
      <c r="D5" s="15" t="s">
        <v>209</v>
      </c>
      <c r="E5" s="15" t="s">
        <v>210</v>
      </c>
      <c r="F5" s="15" t="s">
        <v>7</v>
      </c>
      <c r="G5" s="15" t="s">
        <v>9</v>
      </c>
      <c r="H5" s="15" t="s">
        <v>208</v>
      </c>
      <c r="I5" s="15" t="s">
        <v>209</v>
      </c>
      <c r="J5" s="15" t="s">
        <v>210</v>
      </c>
      <c r="K5" s="15" t="s">
        <v>7</v>
      </c>
    </row>
    <row r="6" spans="1:11">
      <c r="A6" s="4" t="s">
        <v>202</v>
      </c>
      <c r="B6" s="16">
        <v>24</v>
      </c>
      <c r="C6" s="16">
        <v>1600</v>
      </c>
      <c r="D6" s="16">
        <v>4311</v>
      </c>
      <c r="E6" s="16">
        <v>831</v>
      </c>
      <c r="F6" s="16">
        <v>6766</v>
      </c>
      <c r="G6" s="16">
        <v>42</v>
      </c>
      <c r="H6" s="16">
        <v>552</v>
      </c>
      <c r="I6" s="16">
        <v>1622</v>
      </c>
      <c r="J6" s="16">
        <v>648</v>
      </c>
      <c r="K6" s="16">
        <v>2864</v>
      </c>
    </row>
    <row r="7" spans="1:11">
      <c r="A7" s="4" t="s">
        <v>213</v>
      </c>
      <c r="B7" s="15">
        <v>15</v>
      </c>
      <c r="C7" s="15">
        <v>1168</v>
      </c>
      <c r="D7" s="15">
        <v>3615</v>
      </c>
      <c r="E7" s="15">
        <v>720</v>
      </c>
      <c r="F7" s="16">
        <v>5518</v>
      </c>
      <c r="G7" s="15">
        <v>33</v>
      </c>
      <c r="H7" s="15">
        <v>134</v>
      </c>
      <c r="I7" s="15">
        <v>1057</v>
      </c>
      <c r="J7" s="15">
        <v>596</v>
      </c>
      <c r="K7" s="15">
        <v>1820</v>
      </c>
    </row>
    <row r="8" spans="1:11">
      <c r="A8" s="4" t="s">
        <v>215</v>
      </c>
      <c r="B8" s="15">
        <v>8</v>
      </c>
      <c r="C8" s="15">
        <v>411</v>
      </c>
      <c r="D8" s="16">
        <v>498</v>
      </c>
      <c r="E8" s="15">
        <v>28</v>
      </c>
      <c r="F8" s="16">
        <v>945</v>
      </c>
      <c r="G8" s="15">
        <v>8</v>
      </c>
      <c r="H8" s="16">
        <v>411</v>
      </c>
      <c r="I8" s="16">
        <v>498</v>
      </c>
      <c r="J8" s="15">
        <v>28</v>
      </c>
      <c r="K8" s="15">
        <v>945</v>
      </c>
    </row>
    <row r="9" spans="1:11">
      <c r="A9" s="4" t="s">
        <v>217</v>
      </c>
      <c r="B9" s="15">
        <v>1</v>
      </c>
      <c r="C9" s="15">
        <v>21</v>
      </c>
      <c r="D9" s="15">
        <v>198</v>
      </c>
      <c r="E9" s="15">
        <v>83</v>
      </c>
      <c r="F9" s="16">
        <v>303</v>
      </c>
      <c r="G9" s="15">
        <v>1</v>
      </c>
      <c r="H9" s="15">
        <v>7</v>
      </c>
      <c r="I9" s="15">
        <v>67</v>
      </c>
      <c r="J9" s="15">
        <v>24</v>
      </c>
      <c r="K9" s="15">
        <v>99</v>
      </c>
    </row>
    <row r="14" spans="1:11">
      <c r="A14" s="7" t="s">
        <v>219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34.7109375" customWidth="1"/>
  </cols>
  <sheetData>
    <row r="1" spans="1:11" ht="20.100000000000001" customHeight="1">
      <c r="A1" s="1" t="s">
        <v>211</v>
      </c>
      <c r="B1" s="2"/>
      <c r="G1" s="2"/>
    </row>
    <row r="2" spans="1:11">
      <c r="B2" s="2"/>
      <c r="G2" s="2"/>
    </row>
    <row r="3" spans="1:11">
      <c r="A3" s="27" t="s">
        <v>188</v>
      </c>
      <c r="B3" s="29" t="s">
        <v>216</v>
      </c>
      <c r="C3" s="25"/>
      <c r="D3" s="25"/>
      <c r="E3" s="25"/>
      <c r="F3" s="26"/>
      <c r="G3" s="29" t="s">
        <v>218</v>
      </c>
      <c r="H3" s="25"/>
      <c r="I3" s="25"/>
      <c r="J3" s="25"/>
      <c r="K3" s="26"/>
    </row>
    <row r="4" spans="1:11">
      <c r="A4" s="31"/>
      <c r="B4" s="29" t="s">
        <v>206</v>
      </c>
      <c r="C4" s="25"/>
      <c r="D4" s="25"/>
      <c r="E4" s="25"/>
      <c r="F4" s="26"/>
      <c r="G4" s="29" t="s">
        <v>206</v>
      </c>
      <c r="H4" s="25"/>
      <c r="I4" s="25"/>
      <c r="J4" s="25"/>
      <c r="K4" s="26"/>
    </row>
    <row r="5" spans="1:11">
      <c r="A5" s="28"/>
      <c r="B5" s="15" t="s">
        <v>9</v>
      </c>
      <c r="C5" s="15" t="s">
        <v>208</v>
      </c>
      <c r="D5" s="15" t="s">
        <v>209</v>
      </c>
      <c r="E5" s="15" t="s">
        <v>210</v>
      </c>
      <c r="F5" s="15" t="s">
        <v>7</v>
      </c>
      <c r="G5" s="15" t="s">
        <v>9</v>
      </c>
      <c r="H5" s="15" t="s">
        <v>208</v>
      </c>
      <c r="I5" s="15" t="s">
        <v>209</v>
      </c>
      <c r="J5" s="15" t="s">
        <v>210</v>
      </c>
      <c r="K5" s="15" t="s">
        <v>7</v>
      </c>
    </row>
    <row r="6" spans="1:11">
      <c r="A6" s="4" t="s">
        <v>202</v>
      </c>
      <c r="B6" s="15">
        <v>49</v>
      </c>
      <c r="C6" s="15">
        <v>373</v>
      </c>
      <c r="D6" s="15">
        <v>2242</v>
      </c>
      <c r="E6" s="15">
        <v>1578</v>
      </c>
      <c r="F6" s="15">
        <v>4242</v>
      </c>
      <c r="G6" s="15">
        <v>13</v>
      </c>
      <c r="H6" s="15">
        <v>7</v>
      </c>
      <c r="I6" s="15">
        <v>43</v>
      </c>
      <c r="J6" s="15">
        <v>15</v>
      </c>
      <c r="K6" s="15">
        <v>78</v>
      </c>
    </row>
    <row r="7" spans="1:11">
      <c r="A7" s="4" t="s">
        <v>213</v>
      </c>
      <c r="B7" s="15">
        <v>48</v>
      </c>
      <c r="C7" s="15">
        <v>357</v>
      </c>
      <c r="D7" s="15">
        <v>2110</v>
      </c>
      <c r="E7" s="15">
        <v>1511</v>
      </c>
      <c r="F7" s="15">
        <v>4026</v>
      </c>
      <c r="G7" s="15">
        <v>13</v>
      </c>
      <c r="H7" s="15">
        <v>7</v>
      </c>
      <c r="I7" s="15">
        <v>43</v>
      </c>
      <c r="J7" s="15">
        <v>15</v>
      </c>
      <c r="K7" s="15">
        <v>78</v>
      </c>
    </row>
    <row r="8" spans="1:11">
      <c r="A8" s="4" t="s">
        <v>215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1">
      <c r="A9" s="4" t="s">
        <v>217</v>
      </c>
      <c r="B9" s="15">
        <v>1</v>
      </c>
      <c r="C9" s="15">
        <v>16</v>
      </c>
      <c r="D9" s="15">
        <v>132</v>
      </c>
      <c r="E9" s="15">
        <v>67</v>
      </c>
      <c r="F9" s="15">
        <v>216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3" spans="1:11">
      <c r="A13" s="7" t="s">
        <v>219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35.28515625" customWidth="1"/>
  </cols>
  <sheetData>
    <row r="1" spans="1:11" ht="20.100000000000001" customHeight="1">
      <c r="A1" s="1" t="s">
        <v>207</v>
      </c>
      <c r="B1" s="2"/>
      <c r="G1" s="2"/>
    </row>
    <row r="2" spans="1:11">
      <c r="B2" s="2"/>
      <c r="G2" s="2"/>
    </row>
    <row r="3" spans="1:11">
      <c r="A3" s="27" t="s">
        <v>188</v>
      </c>
      <c r="B3" s="29" t="s">
        <v>212</v>
      </c>
      <c r="C3" s="25"/>
      <c r="D3" s="25"/>
      <c r="E3" s="25"/>
      <c r="F3" s="26"/>
      <c r="G3" s="29" t="s">
        <v>214</v>
      </c>
      <c r="H3" s="25"/>
      <c r="I3" s="25"/>
      <c r="J3" s="25"/>
      <c r="K3" s="26"/>
    </row>
    <row r="4" spans="1:11">
      <c r="A4" s="31"/>
      <c r="B4" s="29" t="s">
        <v>206</v>
      </c>
      <c r="C4" s="25"/>
      <c r="D4" s="25"/>
      <c r="E4" s="25"/>
      <c r="F4" s="26"/>
      <c r="G4" s="29" t="s">
        <v>206</v>
      </c>
      <c r="H4" s="25"/>
      <c r="I4" s="25"/>
      <c r="J4" s="25"/>
      <c r="K4" s="26"/>
    </row>
    <row r="5" spans="1:11">
      <c r="A5" s="28"/>
      <c r="B5" s="15" t="s">
        <v>9</v>
      </c>
      <c r="C5" s="15" t="s">
        <v>208</v>
      </c>
      <c r="D5" s="15" t="s">
        <v>209</v>
      </c>
      <c r="E5" s="15" t="s">
        <v>210</v>
      </c>
      <c r="F5" s="15" t="s">
        <v>7</v>
      </c>
      <c r="G5" s="15" t="s">
        <v>9</v>
      </c>
      <c r="H5" s="15" t="s">
        <v>208</v>
      </c>
      <c r="I5" s="15" t="s">
        <v>209</v>
      </c>
      <c r="J5" s="15" t="s">
        <v>210</v>
      </c>
      <c r="K5" s="15" t="s">
        <v>7</v>
      </c>
    </row>
    <row r="6" spans="1:11">
      <c r="A6" s="4" t="s">
        <v>202</v>
      </c>
      <c r="B6" s="15">
        <v>23</v>
      </c>
      <c r="C6" s="15">
        <v>228</v>
      </c>
      <c r="D6" s="15">
        <v>1288</v>
      </c>
      <c r="E6" s="15">
        <v>577</v>
      </c>
      <c r="F6" s="15">
        <v>2116</v>
      </c>
      <c r="G6" s="15">
        <v>16</v>
      </c>
      <c r="H6" s="15">
        <v>88</v>
      </c>
      <c r="I6" s="15">
        <v>653</v>
      </c>
      <c r="J6" s="15">
        <v>169</v>
      </c>
      <c r="K6" s="15">
        <v>926</v>
      </c>
    </row>
    <row r="7" spans="1:11">
      <c r="A7" s="4" t="s">
        <v>213</v>
      </c>
      <c r="B7" s="15">
        <v>21</v>
      </c>
      <c r="C7" s="15">
        <v>156</v>
      </c>
      <c r="D7" s="15">
        <v>854</v>
      </c>
      <c r="E7" s="15">
        <v>527</v>
      </c>
      <c r="F7" s="15">
        <v>1558</v>
      </c>
      <c r="G7" s="15">
        <v>16</v>
      </c>
      <c r="H7" s="15">
        <v>79</v>
      </c>
      <c r="I7" s="15">
        <v>540</v>
      </c>
      <c r="J7" s="15">
        <v>146</v>
      </c>
      <c r="K7" s="15">
        <v>781</v>
      </c>
    </row>
    <row r="8" spans="1:11">
      <c r="A8" s="4" t="s">
        <v>215</v>
      </c>
      <c r="B8" s="15">
        <v>1</v>
      </c>
      <c r="C8" s="15">
        <v>60</v>
      </c>
      <c r="D8" s="15">
        <v>336</v>
      </c>
      <c r="E8" s="15">
        <v>15</v>
      </c>
      <c r="F8" s="15">
        <v>412</v>
      </c>
      <c r="G8" s="15">
        <v>0</v>
      </c>
      <c r="H8" s="15">
        <v>9</v>
      </c>
      <c r="I8" s="15">
        <v>93</v>
      </c>
      <c r="J8" s="15">
        <v>3</v>
      </c>
      <c r="K8" s="15">
        <v>105</v>
      </c>
    </row>
    <row r="9" spans="1:11">
      <c r="A9" s="4" t="s">
        <v>217</v>
      </c>
      <c r="B9" s="15">
        <v>1</v>
      </c>
      <c r="C9" s="15">
        <v>12</v>
      </c>
      <c r="D9" s="15">
        <v>98</v>
      </c>
      <c r="E9" s="15">
        <v>35</v>
      </c>
      <c r="F9" s="15">
        <v>146</v>
      </c>
      <c r="G9" s="15">
        <v>0</v>
      </c>
      <c r="H9" s="15">
        <v>0</v>
      </c>
      <c r="I9" s="15">
        <v>20</v>
      </c>
      <c r="J9" s="15">
        <v>20</v>
      </c>
      <c r="K9" s="15">
        <v>40</v>
      </c>
    </row>
    <row r="13" spans="1:11">
      <c r="A13" s="7" t="s">
        <v>219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36.85546875" customWidth="1"/>
  </cols>
  <sheetData>
    <row r="1" spans="1:11" ht="20.100000000000001" customHeight="1">
      <c r="A1" s="1" t="s">
        <v>220</v>
      </c>
      <c r="B1" s="2"/>
      <c r="G1" s="2"/>
    </row>
    <row r="2" spans="1:11">
      <c r="B2" s="2"/>
      <c r="G2" s="2"/>
    </row>
    <row r="3" spans="1:11">
      <c r="A3" s="27" t="s">
        <v>188</v>
      </c>
      <c r="B3" s="29" t="s">
        <v>221</v>
      </c>
      <c r="C3" s="25"/>
      <c r="D3" s="25"/>
      <c r="E3" s="25"/>
      <c r="F3" s="26"/>
      <c r="G3" s="29" t="s">
        <v>222</v>
      </c>
      <c r="H3" s="25"/>
      <c r="I3" s="25"/>
      <c r="J3" s="25"/>
      <c r="K3" s="26"/>
    </row>
    <row r="4" spans="1:11">
      <c r="A4" s="31"/>
      <c r="B4" s="29" t="s">
        <v>206</v>
      </c>
      <c r="C4" s="25"/>
      <c r="D4" s="25"/>
      <c r="E4" s="25"/>
      <c r="F4" s="26"/>
      <c r="G4" s="29" t="s">
        <v>206</v>
      </c>
      <c r="H4" s="25"/>
      <c r="I4" s="25"/>
      <c r="J4" s="25"/>
      <c r="K4" s="26"/>
    </row>
    <row r="5" spans="1:11">
      <c r="A5" s="28"/>
      <c r="B5" s="15" t="s">
        <v>9</v>
      </c>
      <c r="C5" s="15" t="s">
        <v>208</v>
      </c>
      <c r="D5" s="15" t="s">
        <v>209</v>
      </c>
      <c r="E5" s="15" t="s">
        <v>210</v>
      </c>
      <c r="F5" s="15" t="s">
        <v>7</v>
      </c>
      <c r="G5" s="15" t="s">
        <v>9</v>
      </c>
      <c r="H5" s="15" t="s">
        <v>208</v>
      </c>
      <c r="I5" s="15" t="s">
        <v>209</v>
      </c>
      <c r="J5" s="15" t="s">
        <v>210</v>
      </c>
      <c r="K5" s="15" t="s">
        <v>7</v>
      </c>
    </row>
    <row r="6" spans="1:11">
      <c r="A6" s="4" t="s">
        <v>202</v>
      </c>
      <c r="B6" s="15">
        <f t="shared" ref="B6:E6" si="0">SUM(B7:B9)</f>
        <v>0</v>
      </c>
      <c r="C6" s="15">
        <f t="shared" si="0"/>
        <v>10</v>
      </c>
      <c r="D6" s="15">
        <f t="shared" si="0"/>
        <v>514</v>
      </c>
      <c r="E6" s="15">
        <f t="shared" si="0"/>
        <v>147</v>
      </c>
      <c r="F6" s="15">
        <f t="shared" ref="F6:F9" si="1">SUM(B6:E6)</f>
        <v>671</v>
      </c>
      <c r="G6" s="15">
        <f t="shared" ref="G6:J6" si="2">SUM(G7:G9)</f>
        <v>4</v>
      </c>
      <c r="H6" s="15">
        <f t="shared" si="2"/>
        <v>60</v>
      </c>
      <c r="I6" s="15">
        <f t="shared" si="2"/>
        <v>169</v>
      </c>
      <c r="J6" s="15">
        <f t="shared" si="2"/>
        <v>43</v>
      </c>
      <c r="K6" s="15">
        <f t="shared" ref="K6:K9" si="3">SUM(G6:J6)</f>
        <v>276</v>
      </c>
    </row>
    <row r="7" spans="1:11">
      <c r="A7" s="4" t="s">
        <v>213</v>
      </c>
      <c r="B7" s="15">
        <v>0</v>
      </c>
      <c r="C7" s="15">
        <v>10</v>
      </c>
      <c r="D7" s="15">
        <v>268</v>
      </c>
      <c r="E7" s="15">
        <v>139</v>
      </c>
      <c r="F7" s="15">
        <f t="shared" si="1"/>
        <v>417</v>
      </c>
      <c r="G7" s="15">
        <v>4</v>
      </c>
      <c r="H7" s="15">
        <v>55</v>
      </c>
      <c r="I7" s="15">
        <v>132</v>
      </c>
      <c r="J7" s="15">
        <v>38</v>
      </c>
      <c r="K7" s="15">
        <f t="shared" si="3"/>
        <v>229</v>
      </c>
    </row>
    <row r="8" spans="1:11">
      <c r="A8" s="4" t="s">
        <v>215</v>
      </c>
      <c r="B8" s="15">
        <v>0</v>
      </c>
      <c r="C8" s="15">
        <v>0</v>
      </c>
      <c r="D8" s="15">
        <v>236</v>
      </c>
      <c r="E8" s="15">
        <v>1</v>
      </c>
      <c r="F8" s="15">
        <f t="shared" si="1"/>
        <v>237</v>
      </c>
      <c r="G8" s="15">
        <v>0</v>
      </c>
      <c r="H8" s="15">
        <v>1</v>
      </c>
      <c r="I8" s="15">
        <v>33</v>
      </c>
      <c r="J8" s="15">
        <v>0</v>
      </c>
      <c r="K8" s="15">
        <f t="shared" si="3"/>
        <v>34</v>
      </c>
    </row>
    <row r="9" spans="1:11">
      <c r="A9" s="4" t="s">
        <v>217</v>
      </c>
      <c r="B9" s="15">
        <v>0</v>
      </c>
      <c r="C9" s="15">
        <v>0</v>
      </c>
      <c r="D9" s="15">
        <v>10</v>
      </c>
      <c r="E9" s="15">
        <v>7</v>
      </c>
      <c r="F9" s="15">
        <f t="shared" si="1"/>
        <v>17</v>
      </c>
      <c r="G9" s="15">
        <v>0</v>
      </c>
      <c r="H9" s="15">
        <v>4</v>
      </c>
      <c r="I9" s="15">
        <v>4</v>
      </c>
      <c r="J9" s="15">
        <v>5</v>
      </c>
      <c r="K9" s="15">
        <f t="shared" si="3"/>
        <v>13</v>
      </c>
    </row>
    <row r="14" spans="1:11">
      <c r="A14" s="7" t="s">
        <v>219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5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5.7109375" customWidth="1"/>
    <col min="2" max="2" width="49.28515625" bestFit="1" customWidth="1"/>
  </cols>
  <sheetData>
    <row r="1" spans="1:8" ht="20.100000000000001" customHeight="1">
      <c r="A1" s="1" t="s">
        <v>223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 t="s">
        <v>224</v>
      </c>
      <c r="B3" s="3" t="s">
        <v>225</v>
      </c>
      <c r="C3" s="3" t="s">
        <v>226</v>
      </c>
      <c r="D3" s="3" t="s">
        <v>227</v>
      </c>
      <c r="E3" s="3" t="s">
        <v>228</v>
      </c>
      <c r="F3" s="3" t="s">
        <v>229</v>
      </c>
      <c r="G3" s="3" t="s">
        <v>7</v>
      </c>
      <c r="H3" s="3" t="s">
        <v>50</v>
      </c>
    </row>
    <row r="4" spans="1:8">
      <c r="A4" s="3" t="s">
        <v>230</v>
      </c>
      <c r="B4" s="4" t="s">
        <v>231</v>
      </c>
      <c r="C4" s="3">
        <v>5</v>
      </c>
      <c r="D4" s="3">
        <v>23</v>
      </c>
      <c r="E4" s="3">
        <v>0</v>
      </c>
      <c r="F4" s="3">
        <v>0</v>
      </c>
      <c r="G4" s="3">
        <v>28</v>
      </c>
      <c r="H4" s="23">
        <v>1.084010840108401</v>
      </c>
    </row>
    <row r="5" spans="1:8">
      <c r="A5" s="3" t="s">
        <v>232</v>
      </c>
      <c r="B5" s="4" t="s">
        <v>233</v>
      </c>
      <c r="C5" s="3">
        <v>5</v>
      </c>
      <c r="D5" s="3">
        <v>11</v>
      </c>
      <c r="E5" s="5">
        <v>4</v>
      </c>
      <c r="F5" s="3">
        <v>0</v>
      </c>
      <c r="G5" s="3">
        <v>20</v>
      </c>
      <c r="H5" s="23">
        <v>0.77429345722028653</v>
      </c>
    </row>
    <row r="6" spans="1:8">
      <c r="A6" s="3" t="s">
        <v>234</v>
      </c>
      <c r="B6" s="4" t="s">
        <v>235</v>
      </c>
      <c r="C6" s="3">
        <v>25</v>
      </c>
      <c r="D6" s="5">
        <v>121</v>
      </c>
      <c r="E6" s="5">
        <v>997</v>
      </c>
      <c r="F6" s="5">
        <v>514</v>
      </c>
      <c r="G6" s="3">
        <v>1657</v>
      </c>
      <c r="H6" s="23">
        <v>64.150212930700732</v>
      </c>
    </row>
    <row r="7" spans="1:8">
      <c r="A7" s="3" t="s">
        <v>236</v>
      </c>
      <c r="B7" s="4" t="s">
        <v>237</v>
      </c>
      <c r="C7" s="3">
        <v>0</v>
      </c>
      <c r="D7" s="5">
        <v>1</v>
      </c>
      <c r="E7" s="5">
        <v>172</v>
      </c>
      <c r="F7" s="5">
        <v>7</v>
      </c>
      <c r="G7" s="3">
        <v>180</v>
      </c>
      <c r="H7" s="23">
        <v>6.968641114982578</v>
      </c>
    </row>
    <row r="8" spans="1:8">
      <c r="A8" s="3" t="s">
        <v>238</v>
      </c>
      <c r="B8" s="4" t="s">
        <v>239</v>
      </c>
      <c r="C8" s="3">
        <v>1</v>
      </c>
      <c r="D8" s="5">
        <v>9</v>
      </c>
      <c r="E8" s="5">
        <v>168</v>
      </c>
      <c r="F8" s="5">
        <v>22</v>
      </c>
      <c r="G8" s="3">
        <v>200</v>
      </c>
      <c r="H8" s="23">
        <v>7.7429345722028655</v>
      </c>
    </row>
    <row r="9" spans="1:8">
      <c r="A9" s="3" t="s">
        <v>240</v>
      </c>
      <c r="B9" s="4" t="s">
        <v>241</v>
      </c>
      <c r="C9" s="3">
        <v>0</v>
      </c>
      <c r="D9" s="3">
        <v>25</v>
      </c>
      <c r="E9" s="3">
        <v>58</v>
      </c>
      <c r="F9" s="3">
        <v>23</v>
      </c>
      <c r="G9" s="3">
        <v>106</v>
      </c>
      <c r="H9" s="23">
        <v>4.1037553232675181</v>
      </c>
    </row>
    <row r="10" spans="1:8">
      <c r="A10" s="3" t="s">
        <v>242</v>
      </c>
      <c r="B10" s="4" t="s">
        <v>243</v>
      </c>
      <c r="C10" s="3">
        <v>0</v>
      </c>
      <c r="D10" s="3">
        <v>0</v>
      </c>
      <c r="E10" s="5">
        <v>32</v>
      </c>
      <c r="F10" s="3">
        <v>47</v>
      </c>
      <c r="G10" s="3">
        <v>79</v>
      </c>
      <c r="H10" s="23">
        <v>3.0584591560201315</v>
      </c>
    </row>
    <row r="11" spans="1:8">
      <c r="A11" s="3" t="s">
        <v>244</v>
      </c>
      <c r="B11" s="4" t="s">
        <v>245</v>
      </c>
      <c r="C11" s="3">
        <v>0</v>
      </c>
      <c r="D11" s="3">
        <v>0</v>
      </c>
      <c r="E11" s="5">
        <v>1</v>
      </c>
      <c r="F11" s="3">
        <v>2</v>
      </c>
      <c r="G11" s="3">
        <v>3</v>
      </c>
      <c r="H11" s="23">
        <v>0.11614401858304298</v>
      </c>
    </row>
    <row r="12" spans="1:8">
      <c r="A12" s="3" t="s">
        <v>246</v>
      </c>
      <c r="B12" s="4" t="s">
        <v>247</v>
      </c>
      <c r="C12" s="3">
        <v>0</v>
      </c>
      <c r="D12" s="5">
        <v>0</v>
      </c>
      <c r="E12" s="3">
        <v>0</v>
      </c>
      <c r="F12" s="3">
        <v>5</v>
      </c>
      <c r="G12" s="3">
        <v>5</v>
      </c>
      <c r="H12" s="23">
        <v>0.19357336430507163</v>
      </c>
    </row>
    <row r="13" spans="1:8">
      <c r="A13" s="3" t="s">
        <v>248</v>
      </c>
      <c r="B13" s="4" t="s">
        <v>249</v>
      </c>
      <c r="C13" s="3">
        <v>0</v>
      </c>
      <c r="D13" s="3">
        <v>40</v>
      </c>
      <c r="E13" s="5">
        <v>78</v>
      </c>
      <c r="F13" s="5">
        <v>1</v>
      </c>
      <c r="G13" s="3">
        <v>119</v>
      </c>
      <c r="H13" s="23">
        <v>4.6070460704607044</v>
      </c>
    </row>
    <row r="14" spans="1:8">
      <c r="A14" s="3" t="s">
        <v>250</v>
      </c>
      <c r="B14" s="4" t="s">
        <v>251</v>
      </c>
      <c r="C14" s="3">
        <v>0</v>
      </c>
      <c r="D14" s="3">
        <v>5</v>
      </c>
      <c r="E14" s="3">
        <v>67</v>
      </c>
      <c r="F14" s="3">
        <v>40</v>
      </c>
      <c r="G14" s="3">
        <v>112</v>
      </c>
      <c r="H14" s="23">
        <v>4.3360433604336039</v>
      </c>
    </row>
    <row r="15" spans="1:8">
      <c r="A15" s="3" t="s">
        <v>252</v>
      </c>
      <c r="B15" s="4" t="s">
        <v>253</v>
      </c>
      <c r="C15" s="3">
        <v>0</v>
      </c>
      <c r="D15" s="3">
        <v>0</v>
      </c>
      <c r="E15" s="3">
        <v>8</v>
      </c>
      <c r="F15" s="3">
        <v>3</v>
      </c>
      <c r="G15" s="3">
        <v>11</v>
      </c>
      <c r="H15" s="23">
        <v>0.42586140147115759</v>
      </c>
    </row>
    <row r="16" spans="1:8">
      <c r="A16" s="3" t="s">
        <v>254</v>
      </c>
      <c r="B16" s="4" t="s">
        <v>255</v>
      </c>
      <c r="C16" s="3">
        <v>0</v>
      </c>
      <c r="D16" s="3">
        <v>0</v>
      </c>
      <c r="E16" s="3">
        <v>4</v>
      </c>
      <c r="F16" s="3">
        <v>7</v>
      </c>
      <c r="G16" s="3">
        <v>11</v>
      </c>
      <c r="H16" s="23">
        <v>0.42586140147115759</v>
      </c>
    </row>
    <row r="17" spans="1:8">
      <c r="A17" s="3" t="s">
        <v>256</v>
      </c>
      <c r="B17" s="4" t="s">
        <v>257</v>
      </c>
      <c r="C17" s="3">
        <v>0</v>
      </c>
      <c r="D17" s="3">
        <v>0</v>
      </c>
      <c r="E17" s="3">
        <v>5</v>
      </c>
      <c r="F17" s="3">
        <v>5</v>
      </c>
      <c r="G17" s="3">
        <v>10</v>
      </c>
      <c r="H17" s="23">
        <v>0.38714672861014326</v>
      </c>
    </row>
    <row r="18" spans="1:8">
      <c r="A18" s="3" t="s">
        <v>258</v>
      </c>
      <c r="B18" s="4" t="s">
        <v>259</v>
      </c>
      <c r="C18" s="3">
        <v>4</v>
      </c>
      <c r="D18" s="3">
        <v>3</v>
      </c>
      <c r="E18" s="3">
        <v>6</v>
      </c>
      <c r="F18" s="3">
        <v>0</v>
      </c>
      <c r="G18" s="3">
        <v>13</v>
      </c>
      <c r="H18" s="23">
        <v>0.50329074719318623</v>
      </c>
    </row>
    <row r="19" spans="1:8">
      <c r="A19" s="3" t="s">
        <v>260</v>
      </c>
      <c r="B19" s="4" t="s">
        <v>261</v>
      </c>
      <c r="C19" s="3">
        <v>0</v>
      </c>
      <c r="D19" s="3">
        <v>0</v>
      </c>
      <c r="E19" s="3">
        <v>7</v>
      </c>
      <c r="F19" s="3">
        <v>19</v>
      </c>
      <c r="G19" s="3">
        <v>26</v>
      </c>
      <c r="H19" s="23">
        <v>1.0065814943863725</v>
      </c>
    </row>
    <row r="20" spans="1:8">
      <c r="A20" s="3" t="s">
        <v>262</v>
      </c>
      <c r="B20" s="4" t="s">
        <v>263</v>
      </c>
      <c r="C20" s="3">
        <v>0</v>
      </c>
      <c r="D20" s="3">
        <v>0</v>
      </c>
      <c r="E20" s="3">
        <v>2</v>
      </c>
      <c r="F20" s="3">
        <v>1</v>
      </c>
      <c r="G20" s="3">
        <v>3</v>
      </c>
      <c r="H20" s="23">
        <v>0.11614401858304298</v>
      </c>
    </row>
    <row r="21" spans="1:8">
      <c r="A21" s="30" t="s">
        <v>7</v>
      </c>
      <c r="B21" s="26"/>
      <c r="C21" s="3">
        <v>40</v>
      </c>
      <c r="D21" s="3">
        <v>238</v>
      </c>
      <c r="E21" s="3">
        <v>1609</v>
      </c>
      <c r="F21" s="3">
        <v>696</v>
      </c>
      <c r="G21" s="3">
        <v>2583</v>
      </c>
      <c r="H21" s="3"/>
    </row>
    <row r="25" spans="1:8">
      <c r="A25" s="7" t="s">
        <v>219</v>
      </c>
    </row>
  </sheetData>
  <mergeCells count="1"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5.8.1</vt:lpstr>
      <vt:lpstr>5.8.2</vt:lpstr>
      <vt:lpstr>5.8.3</vt:lpstr>
      <vt:lpstr>5.8.4</vt:lpstr>
      <vt:lpstr>5.8.5</vt:lpstr>
      <vt:lpstr>5.8.6</vt:lpstr>
      <vt:lpstr>5.8.7</vt:lpstr>
      <vt:lpstr>5.8.8</vt:lpstr>
      <vt:lpstr>5.8.9</vt:lpstr>
      <vt:lpstr>5.8.10</vt:lpstr>
      <vt:lpstr>5.8.11</vt:lpstr>
      <vt:lpstr>5.8.12</vt:lpstr>
      <vt:lpstr>5.8.13</vt:lpstr>
      <vt:lpstr>5.8.14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2026-11-06T12:44:20Z</dcterms:modified>
</cp:coreProperties>
</file>