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7.1" sheetId="1" r:id="rId1"/>
    <sheet name="5.7.2" sheetId="2" r:id="rId2"/>
    <sheet name="5.7.3" sheetId="3" r:id="rId3"/>
    <sheet name="5.7.4" sheetId="4" r:id="rId4"/>
    <sheet name="5.7.5" sheetId="5" r:id="rId5"/>
    <sheet name="5.7.6" sheetId="6" r:id="rId6"/>
    <sheet name="5.7.7" sheetId="7" r:id="rId7"/>
    <sheet name="5.7.8" sheetId="8" r:id="rId8"/>
    <sheet name="5.7.9" sheetId="9" r:id="rId9"/>
    <sheet name="5.7.10" sheetId="10" r:id="rId10"/>
    <sheet name="5.7.11" sheetId="11" r:id="rId11"/>
    <sheet name="5.7.12" sheetId="12" r:id="rId12"/>
    <sheet name="5.7.13" sheetId="13" r:id="rId13"/>
    <sheet name="5.7.14" sheetId="14" r:id="rId14"/>
  </sheets>
  <calcPr calcId="124519"/>
</workbook>
</file>

<file path=xl/calcChain.xml><?xml version="1.0" encoding="utf-8"?>
<calcChain xmlns="http://schemas.openxmlformats.org/spreadsheetml/2006/main">
  <c r="C14" i="14"/>
  <c r="C13"/>
  <c r="C12"/>
  <c r="C11"/>
  <c r="C10"/>
  <c r="C9"/>
  <c r="C8"/>
  <c r="C7"/>
  <c r="C6"/>
  <c r="C5"/>
  <c r="C4"/>
  <c r="C14" i="13"/>
  <c r="C13"/>
  <c r="C12"/>
  <c r="C11"/>
  <c r="C10"/>
  <c r="C9"/>
  <c r="C8"/>
  <c r="C7"/>
  <c r="C6"/>
  <c r="C5"/>
  <c r="C4"/>
  <c r="D24" i="12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C14" i="11"/>
  <c r="C13"/>
  <c r="C12"/>
  <c r="C11"/>
  <c r="C10"/>
  <c r="C9"/>
  <c r="C8"/>
  <c r="C7"/>
  <c r="C6"/>
  <c r="C5"/>
  <c r="C4"/>
  <c r="I17" i="10"/>
  <c r="I16"/>
  <c r="I15"/>
  <c r="I14"/>
  <c r="I13"/>
  <c r="I12"/>
  <c r="I11"/>
  <c r="I10"/>
  <c r="I9"/>
  <c r="I8"/>
  <c r="I7"/>
  <c r="I6"/>
  <c r="I5"/>
  <c r="I4"/>
  <c r="C14" i="9"/>
  <c r="C13"/>
  <c r="C12"/>
  <c r="C11"/>
  <c r="C10"/>
  <c r="C9"/>
  <c r="C8"/>
  <c r="C7"/>
  <c r="C6"/>
  <c r="C5"/>
  <c r="C4"/>
  <c r="D10" i="1"/>
  <c r="D9"/>
  <c r="D8"/>
  <c r="D7"/>
  <c r="D6"/>
  <c r="D5"/>
  <c r="D4"/>
</calcChain>
</file>

<file path=xl/sharedStrings.xml><?xml version="1.0" encoding="utf-8"?>
<sst xmlns="http://schemas.openxmlformats.org/spreadsheetml/2006/main" count="274" uniqueCount="195">
  <si>
    <t>Broj korisnika zdravstvene zaštite i kontakata po korisniku u djelatnosti zdravstvene zaštite žena u Međimurskoj županiji u 2024. godini</t>
  </si>
  <si>
    <t>Dob(godine)</t>
  </si>
  <si>
    <t>Broj korisnica</t>
  </si>
  <si>
    <t>Broj kontakata</t>
  </si>
  <si>
    <t>Broj kontakata po korisnici</t>
  </si>
  <si>
    <t>10-13</t>
  </si>
  <si>
    <t>14-18</t>
  </si>
  <si>
    <t>19-34</t>
  </si>
  <si>
    <t>35-49</t>
  </si>
  <si>
    <t>50-64</t>
  </si>
  <si>
    <t>65-79</t>
  </si>
  <si>
    <t>&gt;80</t>
  </si>
  <si>
    <t>Ukupno</t>
  </si>
  <si>
    <t>15,438*</t>
  </si>
  <si>
    <t>53,449*</t>
  </si>
  <si>
    <t>napomena* 1 osoba bez označenog spola i dobi</t>
  </si>
  <si>
    <t>Izvor podataka: Podaci CEZIH-a za 2024. godinu. Hrvatski zavod za javno zdravstvo.</t>
  </si>
  <si>
    <t>Obrada: ZZJZ Međimurske županije</t>
  </si>
  <si>
    <t>Pregledi u djelatnosti zdravstvene zaštite žena u Međimurskoj županiji u 2024. godini</t>
  </si>
  <si>
    <t>Broj svih pregleda</t>
  </si>
  <si>
    <t>Broj pregleda po korisnici</t>
  </si>
  <si>
    <t>Broj prvih pregleda ginekologa-preventivnih (GI001)</t>
  </si>
  <si>
    <t>Broj preventivnih pregleda na 100 korisnica</t>
  </si>
  <si>
    <t>&gt;50</t>
  </si>
  <si>
    <t>Broj obavljenih ultrazvuka i Papa testova u djelatnosti zdravstvene zaštite žena u Međimurskoj županiji u 2024. godini</t>
  </si>
  <si>
    <t>Dob (godine)</t>
  </si>
  <si>
    <t>Broj ultrazvuka dojki (GI104)</t>
  </si>
  <si>
    <t>Broj Papa testova (GI016)</t>
  </si>
  <si>
    <t>Broj Papa testova na 100 korisnica</t>
  </si>
  <si>
    <t>Broj transvaginalnih sonografija (TVS) (GI101)</t>
  </si>
  <si>
    <t>Savjetovanja/konzultacije u djelatnosti zdravstvene zaštite žena u Međimurskoj županiji u 2024. godini</t>
  </si>
  <si>
    <t>Ukupno savjetovanja</t>
  </si>
  <si>
    <t>Preventivna savjetovanja</t>
  </si>
  <si>
    <t>Kurativna savjetovanja</t>
  </si>
  <si>
    <t>Broj savjetovanja u vezi s kontracepcijom, o sterilitetu i/ili začeću u djelatnosti zdravstvene zaštite žena u Međimurskoj županiji u 2024. godini</t>
  </si>
  <si>
    <t>Broj savjetovanja u vezi s kontracepcijom, sterilitetom i/ili začećem</t>
  </si>
  <si>
    <t>Od toga prvih savjetovanja</t>
  </si>
  <si>
    <t>19-29</t>
  </si>
  <si>
    <t>30-39</t>
  </si>
  <si>
    <t>40-49</t>
  </si>
  <si>
    <t>Pregledi trudnica u djelatnosti zdravstvene zaštite žena u Međimurskoj županiji u 2024. godini</t>
  </si>
  <si>
    <t>Ukupno pregleda trudnica</t>
  </si>
  <si>
    <t>Prvi sistematski pregled trudnice (GI004)</t>
  </si>
  <si>
    <t>Ponovni sistematski pregled trudnice (GI005)</t>
  </si>
  <si>
    <t>Ponovni sistematski pregled trudnice s rizičnom trudnoćom (GI006)</t>
  </si>
  <si>
    <t>Pregled ultrazvukom u trudnoći (GI102 i GI105)</t>
  </si>
  <si>
    <t>Preventivne aktivnosti u djelatnosti zdravstvene zaštite žena u Međiimurskoj županiji u 2024. godini</t>
  </si>
  <si>
    <t>Šifra</t>
  </si>
  <si>
    <t>Naziv DTP-a</t>
  </si>
  <si>
    <t>GI022</t>
  </si>
  <si>
    <t>Savjetovanje o menopauzi</t>
  </si>
  <si>
    <t>GI023</t>
  </si>
  <si>
    <t>Savjetovanje za prevenciju osteoporoze</t>
  </si>
  <si>
    <t>GI024</t>
  </si>
  <si>
    <t>Savjetovanje za prevenciju pretilosti</t>
  </si>
  <si>
    <t>GI025</t>
  </si>
  <si>
    <t>Savjetovanje za prevenciju spolno prenosivih bolesti uključujući savjetovanje s partnerom (članom obitelji)</t>
  </si>
  <si>
    <t>GI027</t>
  </si>
  <si>
    <t>Edukacija o prevenciji raka dojke</t>
  </si>
  <si>
    <t>Broj i vrsta izdanih uputnica u djelatnosti zdravstvene zaštite žena u Međimurskoj županiji u 2024.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</si>
  <si>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</si>
  <si>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</si>
  <si>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</si>
  <si>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</si>
  <si>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</si>
  <si>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</si>
  <si>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</si>
  <si>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</si>
  <si>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</si>
  <si>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</si>
  <si>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</si>
  <si>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</si>
  <si>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</si>
  <si>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Posebna forma stanardne eUputnice koja se propisuje u sklopu  NPP</t>
  </si>
  <si>
    <t>Deset najčešćih djelatnosti u koje su se upućivali pacijenti u djelatnosti zdravstvene zaštite žena u Međimurskoj županiji u 2024. godini</t>
  </si>
  <si>
    <t>Djelatnost upućivanja</t>
  </si>
  <si>
    <t>Broj</t>
  </si>
  <si>
    <t>%</t>
  </si>
  <si>
    <t>Klinička citologija</t>
  </si>
  <si>
    <t>Medicinska mikrobiologija s parazitologijom</t>
  </si>
  <si>
    <t>Medicinska biokemija</t>
  </si>
  <si>
    <t>Ginekologija i opstetricija</t>
  </si>
  <si>
    <t>Transfuzijska medicina</t>
  </si>
  <si>
    <t>Fetalna medicina i opstetricija</t>
  </si>
  <si>
    <t>Ultrazvuk</t>
  </si>
  <si>
    <t>Mamografija</t>
  </si>
  <si>
    <t xml:space="preserve">Ginekologija </t>
  </si>
  <si>
    <t>Anesteziologija</t>
  </si>
  <si>
    <t>Ostalo</t>
  </si>
  <si>
    <t>Broj izdanih recepata, po grupama, u djelatnosti zdravstvene zaštite žena u Međimurskoj županiji u 2024. godini</t>
  </si>
  <si>
    <t>Lijekovi</t>
  </si>
  <si>
    <t>&gt;15</t>
  </si>
  <si>
    <t>16-19</t>
  </si>
  <si>
    <t>20-29</t>
  </si>
  <si>
    <t>Sve dobi</t>
  </si>
  <si>
    <t>s djelovanjem na mokraćni sustav i spolni hormoni</t>
  </si>
  <si>
    <t>s djelovanjem na kožu</t>
  </si>
  <si>
    <t>za liječenje sustavnih infekcija (izuzev infekcija uzrokovanih parazitima)</t>
  </si>
  <si>
    <t>s djelovanjem na krv i krvotvorne organe</t>
  </si>
  <si>
    <t>s djelovanjem na koštano-mišićni sustav</t>
  </si>
  <si>
    <t>s djelovanjem na sustav žlijezda s unutarnjim lučenjem (izuzev spolnih hormona)</t>
  </si>
  <si>
    <t>za liječenje infekcija uzrokovanih parazitima</t>
  </si>
  <si>
    <t>s djelovanjem na srce i krvožilje</t>
  </si>
  <si>
    <t>s djelovanjem na probavni sustav i mijenu tvari</t>
  </si>
  <si>
    <t>s djelovanjem na živčani sustav</t>
  </si>
  <si>
    <t>za liječenje zloćudnih bolesti i imunomodulatori</t>
  </si>
  <si>
    <t>s djelovanjem na sustav dišnih organa</t>
  </si>
  <si>
    <t>Različito</t>
  </si>
  <si>
    <t>s djelovanjem na osjetila</t>
  </si>
  <si>
    <t>5.518*</t>
  </si>
  <si>
    <t>6.009*</t>
  </si>
  <si>
    <t>4.262*</t>
  </si>
  <si>
    <t>Deset najčešćih izdanih recepata, po podgrupama, u djelatnosti zdravstvene zaštite žena u Međimurskoj županiji u 2024. godini</t>
  </si>
  <si>
    <t>Podgrupa lijekova</t>
  </si>
  <si>
    <t>G03 Spolni hormoni i modulatori genitalnog sustava</t>
  </si>
  <si>
    <t>G01 Lijekovi s antiinfektivnim i antiseptičkim djelovanjem za ginekološku primjenu</t>
  </si>
  <si>
    <t>D01 Lijekovi s antimikotskim djelovanjem za primjenu u liječenju kožnih bolesti</t>
  </si>
  <si>
    <t>B03 Antianemici</t>
  </si>
  <si>
    <t>J01 Lijekovi za liječenje sustavnih infekcija</t>
  </si>
  <si>
    <t>M01 Pripravci s protuupalnim i antireumatskim iskustvom</t>
  </si>
  <si>
    <t>D06 Antibiotici i kemoterapeutci za primjenu u liječenju kožnih bolesti</t>
  </si>
  <si>
    <t>G04 Lijekovi s djelovanjem na mokraćni sustav</t>
  </si>
  <si>
    <t>H03 Lijekovi za liječenje bolesti štitnjače</t>
  </si>
  <si>
    <t>D07 Kortikosteroidi za primjenu u liječenju kožnih bolesti</t>
  </si>
  <si>
    <t>Broj zabilježenih dijagnoza u djelatnosti zdravstvene zaštite žena u Međimurskoj županiji u 2024. godini</t>
  </si>
  <si>
    <t>MKB-10 dijagnoza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</si>
  <si>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</si>
  <si>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</si>
  <si>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</si>
  <si>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</si>
  <si>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</si>
  <si>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</si>
  <si>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</si>
  <si>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</si>
  <si>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</si>
  <si>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</si>
  <si>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</si>
  <si>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</si>
  <si>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</si>
  <si>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</si>
  <si>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</si>
  <si>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</si>
  <si>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</si>
  <si>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</si>
  <si>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</si>
  <si>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</si>
  <si>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</si>
  <si>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</si>
  <si>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</si>
  <si>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</si>
  <si>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</si>
  <si>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</si>
  <si>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</si>
  <si>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</si>
  <si>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</si>
  <si>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</si>
  <si>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</si>
  <si>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</si>
  <si>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</si>
  <si>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</si>
  <si>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</si>
  <si>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</si>
  <si>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</si>
  <si>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</si>
  <si>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</si>
  <si>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</si>
  <si>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</si>
  <si>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</si>
  <si>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</si>
  <si>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</si>
  <si>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</si>
  <si>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zdravstvene zaštite žena u Međimurskoj županiji u 2024. godini</t>
  </si>
  <si>
    <t>Naziv dijagnoza i MKB šifra</t>
  </si>
  <si>
    <t>Z00-Z13 Osobe koje se koriste zdravstvenom službom radi pregleda i ispitivanje</t>
  </si>
  <si>
    <t>N80-N98 Neupalne bolesti ženskog spolnog sustava</t>
  </si>
  <si>
    <t>Z30-Z39 Osobe koje se koriste uslugama zdravstvene službe zbog okolnosti u vezi s reprodukcijom</t>
  </si>
  <si>
    <t>N70-N77 Upalne bolesti ženskih zdjeličnih organa (mala zdjelica)</t>
  </si>
  <si>
    <t>Z70-Z76 Osobe koje se koriste uslugama zdravstvene službe zbog ostalih okolnosti</t>
  </si>
  <si>
    <t>O20-O29 Ostale bolesti majke, vezane prije svega uz trudnoću</t>
  </si>
  <si>
    <t>B35-B49 Mikoze</t>
  </si>
  <si>
    <t>D10-D36 Dobroćudne novotvorine</t>
  </si>
  <si>
    <t>O80-O84 Porođaj</t>
  </si>
  <si>
    <t>O95-O99 Ostala porodnička stanja nesvrstana drugamo</t>
  </si>
  <si>
    <t>Ostale dijagnoze</t>
  </si>
  <si>
    <t>Najčešće zabilježene dijagnoze u trudnoći, porođaju i babinju u djelatnosti zdravstvene zaštite žena u Međimurskoj županiji u 2024. godini</t>
  </si>
  <si>
    <t>O20 Krvarenje u ranoj trudnoći</t>
  </si>
  <si>
    <t>O80 Jednoplodni spontani porođaj</t>
  </si>
  <si>
    <t>O99 Druge bolesti majke svrstane drugamo, kada kompliciraju trudnoću, porođaj i babinje</t>
  </si>
  <si>
    <t>O23 Infekcije mokraćnog i spolnog sustava u trudnoći</t>
  </si>
  <si>
    <t>O21 Prekomjerno povraćanje u trudnoći</t>
  </si>
  <si>
    <t>O60 Prijevremeni porođaj</t>
  </si>
  <si>
    <t>O24 Dijabetes melitus (šećerna bolest) u trudnoći</t>
  </si>
  <si>
    <t>O47 Lažni trudovi</t>
  </si>
  <si>
    <t>O02 Ostali abnormalni produkti začeća</t>
  </si>
  <si>
    <t>O36 Zbrinjavanje majke zbog drugih poznatih ili suspektnih problema fetusa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</si>
</sst>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8"/>
      <color theme="1"/>
      <name val="&quot;Arial&quot;"/>
    </font>
    <font>
      <i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0" fontId="2" fillId="0" borderId="0" xfId="0" applyNumberFormat="1" applyFont="1"/>
    <xf numFmtId="0" fontId="2" fillId="0" borderId="2" xfId="0" applyFont="1" applyBorder="1" applyAlignment="1">
      <alignment horizontal="center"/>
    </xf>
    <xf numFmtId="0" fontId="0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0" fillId="0" borderId="2" xfId="0" applyFont="1" applyBorder="1" applyAlignment="1"/>
    <xf numFmtId="9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5"/>
  <sheetViews>
    <sheetView showGridLines="0" tabSelected="1" workbookViewId="0">
      <selection activeCell="D17" sqref="D17"/>
    </sheetView>
  </sheetViews>
  <sheetFormatPr defaultColWidth="12.5703125" defaultRowHeight="15.75" customHeight="1"/>
  <cols>
    <col min="2" max="2" width="12.28515625" bestFit="1" customWidth="1"/>
    <col min="3" max="3" width="13.140625" bestFit="1" customWidth="1"/>
    <col min="4" max="4" width="23.42578125" bestFit="1" customWidth="1"/>
  </cols>
  <sheetData>
    <row r="1" spans="1:4" ht="15.75" customHeight="1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3" t="s">
        <v>5</v>
      </c>
      <c r="B4" s="4">
        <v>11</v>
      </c>
      <c r="C4" s="4">
        <v>25</v>
      </c>
      <c r="D4" s="5">
        <f t="shared" ref="D4:D10" si="0">C4/B4</f>
        <v>2.2727272727272729</v>
      </c>
    </row>
    <row r="5" spans="1:4">
      <c r="A5" s="3" t="s">
        <v>6</v>
      </c>
      <c r="B5" s="4">
        <v>384</v>
      </c>
      <c r="C5" s="6">
        <v>1456</v>
      </c>
      <c r="D5" s="5">
        <f t="shared" si="0"/>
        <v>3.7916666666666665</v>
      </c>
    </row>
    <row r="6" spans="1:4">
      <c r="A6" s="3" t="s">
        <v>7</v>
      </c>
      <c r="B6" s="4">
        <v>4636</v>
      </c>
      <c r="C6" s="4">
        <v>23013</v>
      </c>
      <c r="D6" s="5">
        <f t="shared" si="0"/>
        <v>4.9639775668679897</v>
      </c>
    </row>
    <row r="7" spans="1:4">
      <c r="A7" s="3" t="s">
        <v>8</v>
      </c>
      <c r="B7" s="4">
        <v>5068</v>
      </c>
      <c r="C7" s="4">
        <v>16609</v>
      </c>
      <c r="D7" s="5">
        <f t="shared" si="0"/>
        <v>3.277229676400947</v>
      </c>
    </row>
    <row r="8" spans="1:4">
      <c r="A8" s="3" t="s">
        <v>9</v>
      </c>
      <c r="B8" s="4">
        <v>3570</v>
      </c>
      <c r="C8" s="4">
        <v>8193</v>
      </c>
      <c r="D8" s="5">
        <f t="shared" si="0"/>
        <v>2.2949579831932772</v>
      </c>
    </row>
    <row r="9" spans="1:4">
      <c r="A9" s="3" t="s">
        <v>10</v>
      </c>
      <c r="B9" s="7">
        <v>1592</v>
      </c>
      <c r="C9" s="4">
        <v>3658</v>
      </c>
      <c r="D9" s="5">
        <f t="shared" si="0"/>
        <v>2.2977386934673367</v>
      </c>
    </row>
    <row r="10" spans="1:4">
      <c r="A10" s="3" t="s">
        <v>11</v>
      </c>
      <c r="B10" s="4">
        <v>176</v>
      </c>
      <c r="C10" s="8">
        <v>494</v>
      </c>
      <c r="D10" s="5">
        <f t="shared" si="0"/>
        <v>2.8068181818181817</v>
      </c>
    </row>
    <row r="11" spans="1:4">
      <c r="A11" s="3" t="s">
        <v>12</v>
      </c>
      <c r="B11" s="4" t="s">
        <v>13</v>
      </c>
      <c r="C11" s="4" t="s">
        <v>14</v>
      </c>
      <c r="D11" s="5">
        <v>3.5</v>
      </c>
    </row>
    <row r="12" spans="1:4">
      <c r="A12" s="2" t="s">
        <v>15</v>
      </c>
    </row>
    <row r="14" spans="1:4">
      <c r="A14" s="9" t="s">
        <v>16</v>
      </c>
    </row>
    <row r="15" spans="1:4">
      <c r="A15" s="10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4"/>
  <sheetViews>
    <sheetView showGridLines="0" workbookViewId="0"/>
  </sheetViews>
  <sheetFormatPr defaultColWidth="12.5703125" defaultRowHeight="15.75" customHeight="1"/>
  <cols>
    <col min="2" max="2" width="15.7109375" bestFit="1" customWidth="1"/>
    <col min="3" max="3" width="22.28515625" bestFit="1" customWidth="1"/>
    <col min="4" max="4" width="43.28515625" bestFit="1" customWidth="1"/>
    <col min="5" max="5" width="36.85546875" bestFit="1" customWidth="1"/>
  </cols>
  <sheetData>
    <row r="1" spans="1:6" ht="15.75" customHeight="1">
      <c r="A1" s="1" t="s">
        <v>18</v>
      </c>
      <c r="B1" s="2"/>
      <c r="C1" s="2"/>
      <c r="D1" s="2"/>
      <c r="E1" s="2"/>
    </row>
    <row r="2" spans="1:6">
      <c r="A2" s="2"/>
      <c r="B2" s="2"/>
      <c r="C2" s="2"/>
      <c r="D2" s="2"/>
      <c r="E2" s="2"/>
    </row>
    <row r="3" spans="1:6">
      <c r="A3" s="11" t="s">
        <v>1</v>
      </c>
      <c r="B3" s="11" t="s">
        <v>19</v>
      </c>
      <c r="C3" s="11" t="s">
        <v>20</v>
      </c>
      <c r="D3" s="12" t="s">
        <v>21</v>
      </c>
      <c r="E3" s="12" t="s">
        <v>22</v>
      </c>
    </row>
    <row r="4" spans="1:6">
      <c r="A4" s="13" t="s">
        <v>5</v>
      </c>
      <c r="B4" s="14">
        <v>3</v>
      </c>
      <c r="C4" s="15">
        <v>0.3</v>
      </c>
      <c r="D4" s="14">
        <v>3</v>
      </c>
      <c r="E4" s="14">
        <v>27.3</v>
      </c>
      <c r="F4" s="16"/>
    </row>
    <row r="5" spans="1:6">
      <c r="A5" s="13" t="s">
        <v>6</v>
      </c>
      <c r="B5" s="14">
        <v>655</v>
      </c>
      <c r="C5" s="15">
        <v>1.7</v>
      </c>
      <c r="D5" s="14">
        <v>218</v>
      </c>
      <c r="E5" s="14">
        <v>56.8</v>
      </c>
      <c r="F5" s="16"/>
    </row>
    <row r="6" spans="1:6">
      <c r="A6" s="13" t="s">
        <v>7</v>
      </c>
      <c r="B6" s="7">
        <v>9711</v>
      </c>
      <c r="C6" s="15">
        <v>2.1</v>
      </c>
      <c r="D6" s="7">
        <v>2714</v>
      </c>
      <c r="E6" s="14">
        <v>58.5</v>
      </c>
      <c r="F6" s="16"/>
    </row>
    <row r="7" spans="1:6">
      <c r="A7" s="13" t="s">
        <v>8</v>
      </c>
      <c r="B7" s="7">
        <v>6909</v>
      </c>
      <c r="C7" s="15">
        <v>1.4</v>
      </c>
      <c r="D7" s="7">
        <v>3759</v>
      </c>
      <c r="E7" s="14">
        <v>74.2</v>
      </c>
      <c r="F7" s="16"/>
    </row>
    <row r="8" spans="1:6">
      <c r="A8" s="13" t="s">
        <v>23</v>
      </c>
      <c r="B8" s="7">
        <v>5183</v>
      </c>
      <c r="C8" s="15">
        <v>1</v>
      </c>
      <c r="D8" s="7">
        <v>4038</v>
      </c>
      <c r="E8" s="14">
        <v>75.599999999999994</v>
      </c>
      <c r="F8" s="16"/>
    </row>
    <row r="9" spans="1:6">
      <c r="A9" s="13" t="s">
        <v>12</v>
      </c>
      <c r="B9" s="7">
        <v>22461</v>
      </c>
      <c r="C9" s="15">
        <v>1.5</v>
      </c>
      <c r="D9" s="7">
        <v>10732</v>
      </c>
      <c r="E9" s="14">
        <v>69.5</v>
      </c>
      <c r="F9" s="17"/>
    </row>
    <row r="10" spans="1:6">
      <c r="F10" s="16"/>
    </row>
    <row r="11" spans="1:6">
      <c r="F11" s="16"/>
    </row>
    <row r="13" spans="1:6">
      <c r="A13" s="9" t="s">
        <v>16</v>
      </c>
    </row>
    <row r="14" spans="1:6">
      <c r="A14" s="10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/>
  </sheetViews>
  <sheetFormatPr defaultColWidth="12.5703125" defaultRowHeight="15.75" customHeight="1"/>
  <cols>
    <col min="2" max="2" width="24.5703125" bestFit="1" customWidth="1"/>
    <col min="3" max="3" width="22.5703125" bestFit="1" customWidth="1"/>
    <col min="4" max="4" width="30.42578125" bestFit="1" customWidth="1"/>
    <col min="5" max="5" width="39.28515625" bestFit="1" customWidth="1"/>
  </cols>
  <sheetData>
    <row r="1" spans="1:5" ht="15.75" customHeight="1">
      <c r="A1" s="1" t="s">
        <v>24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14" t="s">
        <v>25</v>
      </c>
      <c r="B3" s="14" t="s">
        <v>26</v>
      </c>
      <c r="C3" s="14" t="s">
        <v>27</v>
      </c>
      <c r="D3" s="14" t="s">
        <v>28</v>
      </c>
      <c r="E3" s="14" t="s">
        <v>29</v>
      </c>
    </row>
    <row r="4" spans="1:5">
      <c r="A4" s="13" t="s">
        <v>6</v>
      </c>
      <c r="B4" s="14">
        <v>1</v>
      </c>
      <c r="C4" s="14">
        <v>194</v>
      </c>
      <c r="D4" s="14">
        <v>2.9</v>
      </c>
      <c r="E4" s="14">
        <v>65</v>
      </c>
    </row>
    <row r="5" spans="1:5">
      <c r="A5" s="13" t="s">
        <v>7</v>
      </c>
      <c r="B5" s="14">
        <v>0</v>
      </c>
      <c r="C5" s="7">
        <v>3240</v>
      </c>
      <c r="D5" s="14">
        <v>69.900000000000006</v>
      </c>
      <c r="E5" s="7">
        <v>1393</v>
      </c>
    </row>
    <row r="6" spans="1:5">
      <c r="A6" s="13" t="s">
        <v>8</v>
      </c>
      <c r="B6" s="14">
        <v>12</v>
      </c>
      <c r="C6" s="7">
        <v>3911</v>
      </c>
      <c r="D6" s="14">
        <v>77.2</v>
      </c>
      <c r="E6" s="7">
        <v>2028</v>
      </c>
    </row>
    <row r="7" spans="1:5">
      <c r="A7" s="13" t="s">
        <v>23</v>
      </c>
      <c r="B7" s="14">
        <v>7</v>
      </c>
      <c r="C7" s="7">
        <v>4191</v>
      </c>
      <c r="D7" s="14">
        <v>78.5</v>
      </c>
      <c r="E7" s="7">
        <v>3107</v>
      </c>
    </row>
    <row r="8" spans="1:5">
      <c r="A8" s="13" t="s">
        <v>12</v>
      </c>
      <c r="B8" s="14">
        <v>20</v>
      </c>
      <c r="C8" s="7">
        <v>11536</v>
      </c>
      <c r="D8" s="14">
        <v>74.7</v>
      </c>
      <c r="E8" s="7">
        <v>6593</v>
      </c>
    </row>
    <row r="13" spans="1:5">
      <c r="A13" s="9" t="s">
        <v>16</v>
      </c>
    </row>
    <row r="14" spans="1:5">
      <c r="A14" s="10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3"/>
  <sheetViews>
    <sheetView showGridLines="0" workbookViewId="0"/>
  </sheetViews>
  <sheetFormatPr defaultColWidth="12.5703125" defaultRowHeight="15.75" customHeight="1"/>
  <cols>
    <col min="2" max="2" width="18" bestFit="1" customWidth="1"/>
    <col min="3" max="3" width="21" bestFit="1" customWidth="1"/>
    <col min="4" max="4" width="19.28515625" bestFit="1" customWidth="1"/>
  </cols>
  <sheetData>
    <row r="1" spans="1:4" ht="15.75" customHeight="1">
      <c r="A1" s="1" t="s">
        <v>30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13" t="s">
        <v>1</v>
      </c>
      <c r="B3" s="13" t="s">
        <v>31</v>
      </c>
      <c r="C3" s="13" t="s">
        <v>32</v>
      </c>
      <c r="D3" s="13" t="s">
        <v>33</v>
      </c>
    </row>
    <row r="4" spans="1:4">
      <c r="A4" s="13" t="s">
        <v>5</v>
      </c>
      <c r="B4" s="14">
        <v>12</v>
      </c>
      <c r="C4" s="14">
        <v>7</v>
      </c>
      <c r="D4" s="14">
        <v>5</v>
      </c>
    </row>
    <row r="5" spans="1:4">
      <c r="A5" s="13" t="s">
        <v>6</v>
      </c>
      <c r="B5" s="14">
        <v>763</v>
      </c>
      <c r="C5" s="14">
        <v>448</v>
      </c>
      <c r="D5" s="14">
        <v>315</v>
      </c>
    </row>
    <row r="6" spans="1:4">
      <c r="A6" s="13" t="s">
        <v>7</v>
      </c>
      <c r="B6" s="7">
        <v>10127</v>
      </c>
      <c r="C6" s="7">
        <v>4385</v>
      </c>
      <c r="D6" s="7">
        <v>5742</v>
      </c>
    </row>
    <row r="7" spans="1:4">
      <c r="A7" s="13" t="s">
        <v>8</v>
      </c>
      <c r="B7" s="7">
        <v>7762</v>
      </c>
      <c r="C7" s="7">
        <v>3756</v>
      </c>
      <c r="D7" s="7">
        <v>4006</v>
      </c>
    </row>
    <row r="8" spans="1:4">
      <c r="A8" s="13" t="s">
        <v>23</v>
      </c>
      <c r="B8" s="7">
        <v>7237</v>
      </c>
      <c r="C8" s="7">
        <v>4841</v>
      </c>
      <c r="D8" s="7">
        <v>2396</v>
      </c>
    </row>
    <row r="9" spans="1:4">
      <c r="A9" s="13" t="s">
        <v>12</v>
      </c>
      <c r="B9" s="7">
        <v>25901</v>
      </c>
      <c r="C9" s="7">
        <v>13437</v>
      </c>
      <c r="D9" s="7">
        <v>12464</v>
      </c>
    </row>
    <row r="12" spans="1:4">
      <c r="A12" s="9" t="s">
        <v>16</v>
      </c>
    </row>
    <row r="13" spans="1:4">
      <c r="A13" s="10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4"/>
  <sheetViews>
    <sheetView showGridLines="0" workbookViewId="0"/>
  </sheetViews>
  <sheetFormatPr defaultColWidth="12.5703125" defaultRowHeight="15.75" customHeight="1"/>
  <cols>
    <col min="2" max="2" width="57.5703125" bestFit="1" customWidth="1"/>
    <col min="3" max="3" width="22.7109375" bestFit="1" customWidth="1"/>
  </cols>
  <sheetData>
    <row r="1" spans="1:3" ht="15.75" customHeight="1">
      <c r="A1" s="1" t="s">
        <v>34</v>
      </c>
      <c r="B1" s="2"/>
      <c r="C1" s="2"/>
    </row>
    <row r="2" spans="1:3">
      <c r="A2" s="2"/>
      <c r="B2" s="2"/>
      <c r="C2" s="2"/>
    </row>
    <row r="3" spans="1:3">
      <c r="A3" s="18" t="s">
        <v>25</v>
      </c>
      <c r="B3" s="18" t="s">
        <v>35</v>
      </c>
      <c r="C3" s="18" t="s">
        <v>36</v>
      </c>
    </row>
    <row r="4" spans="1:3">
      <c r="A4" s="18" t="s">
        <v>6</v>
      </c>
      <c r="B4" s="19">
        <v>172</v>
      </c>
      <c r="C4" s="19">
        <v>96</v>
      </c>
    </row>
    <row r="5" spans="1:3">
      <c r="A5" s="18" t="s">
        <v>37</v>
      </c>
      <c r="B5" s="20">
        <v>1134</v>
      </c>
      <c r="C5" s="19">
        <v>451</v>
      </c>
    </row>
    <row r="6" spans="1:3">
      <c r="A6" s="18" t="s">
        <v>38</v>
      </c>
      <c r="B6" s="19">
        <v>462</v>
      </c>
      <c r="C6" s="19">
        <v>86</v>
      </c>
    </row>
    <row r="7" spans="1:3">
      <c r="A7" s="18" t="s">
        <v>39</v>
      </c>
      <c r="B7" s="19">
        <v>221</v>
      </c>
      <c r="C7" s="19">
        <v>29</v>
      </c>
    </row>
    <row r="8" spans="1:3">
      <c r="A8" s="18" t="s">
        <v>23</v>
      </c>
      <c r="B8" s="20">
        <v>19</v>
      </c>
      <c r="C8" s="19">
        <v>2</v>
      </c>
    </row>
    <row r="9" spans="1:3">
      <c r="A9" s="18" t="s">
        <v>12</v>
      </c>
      <c r="B9" s="20">
        <v>2008</v>
      </c>
      <c r="C9" s="19">
        <v>664</v>
      </c>
    </row>
    <row r="13" spans="1:3">
      <c r="A13" s="9" t="s">
        <v>16</v>
      </c>
    </row>
    <row r="14" spans="1:3">
      <c r="A14" s="10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/>
  </sheetViews>
  <sheetFormatPr defaultColWidth="12.5703125" defaultRowHeight="15.75" customHeight="1"/>
  <cols>
    <col min="2" max="2" width="22.42578125" bestFit="1" customWidth="1"/>
    <col min="3" max="3" width="35.28515625" bestFit="1" customWidth="1"/>
    <col min="4" max="4" width="38.85546875" bestFit="1" customWidth="1"/>
    <col min="5" max="5" width="57.85546875" bestFit="1" customWidth="1"/>
    <col min="6" max="6" width="40.42578125" bestFit="1" customWidth="1"/>
  </cols>
  <sheetData>
    <row r="1" spans="1:6" ht="15.75" customHeight="1">
      <c r="A1" s="1" t="s">
        <v>40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1" t="s">
        <v>25</v>
      </c>
      <c r="B3" s="22" t="s">
        <v>41</v>
      </c>
      <c r="C3" s="22" t="s">
        <v>42</v>
      </c>
      <c r="D3" s="22" t="s">
        <v>43</v>
      </c>
      <c r="E3" s="22" t="s">
        <v>44</v>
      </c>
      <c r="F3" s="22" t="s">
        <v>45</v>
      </c>
    </row>
    <row r="4" spans="1:6">
      <c r="A4" s="13" t="s">
        <v>6</v>
      </c>
      <c r="B4" s="14">
        <v>339</v>
      </c>
      <c r="C4" s="14">
        <v>70</v>
      </c>
      <c r="D4" s="14">
        <v>264</v>
      </c>
      <c r="E4" s="14">
        <v>5</v>
      </c>
      <c r="F4" s="14">
        <v>184</v>
      </c>
    </row>
    <row r="5" spans="1:6">
      <c r="A5" s="13" t="s">
        <v>37</v>
      </c>
      <c r="B5" s="7">
        <v>3132</v>
      </c>
      <c r="C5" s="14">
        <v>514</v>
      </c>
      <c r="D5" s="7">
        <v>2410</v>
      </c>
      <c r="E5" s="14">
        <v>208</v>
      </c>
      <c r="F5" s="7">
        <v>2439</v>
      </c>
    </row>
    <row r="6" spans="1:6">
      <c r="A6" s="13" t="s">
        <v>38</v>
      </c>
      <c r="B6" s="7">
        <v>2926</v>
      </c>
      <c r="C6" s="14">
        <v>437</v>
      </c>
      <c r="D6" s="7">
        <v>2122</v>
      </c>
      <c r="E6" s="14">
        <v>367</v>
      </c>
      <c r="F6" s="7">
        <v>2216</v>
      </c>
    </row>
    <row r="7" spans="1:6">
      <c r="A7" s="13" t="s">
        <v>39</v>
      </c>
      <c r="B7" s="14">
        <v>193</v>
      </c>
      <c r="C7" s="14">
        <v>42</v>
      </c>
      <c r="D7" s="14">
        <v>124</v>
      </c>
      <c r="E7" s="14">
        <v>27</v>
      </c>
      <c r="F7" s="14">
        <v>137</v>
      </c>
    </row>
    <row r="8" spans="1:6">
      <c r="A8" s="13" t="s">
        <v>23</v>
      </c>
      <c r="B8" s="14">
        <v>1</v>
      </c>
      <c r="C8" s="14">
        <v>0</v>
      </c>
      <c r="D8" s="14">
        <v>1</v>
      </c>
      <c r="E8" s="14">
        <v>0</v>
      </c>
      <c r="F8" s="14">
        <v>0</v>
      </c>
    </row>
    <row r="9" spans="1:6">
      <c r="A9" s="13" t="s">
        <v>12</v>
      </c>
      <c r="B9" s="7">
        <v>6591</v>
      </c>
      <c r="C9" s="7">
        <v>1063</v>
      </c>
      <c r="D9" s="7">
        <v>4921</v>
      </c>
      <c r="E9" s="14">
        <v>607</v>
      </c>
      <c r="F9" s="7">
        <v>4976</v>
      </c>
    </row>
    <row r="12" spans="1:6">
      <c r="A12" s="9" t="s">
        <v>16</v>
      </c>
    </row>
    <row r="13" spans="1:6">
      <c r="A13" s="10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3"/>
  <sheetViews>
    <sheetView showGridLines="0" workbookViewId="0"/>
  </sheetViews>
  <sheetFormatPr defaultColWidth="12.5703125" defaultRowHeight="15.75" customHeight="1"/>
  <cols>
    <col min="1" max="1" width="5.42578125" customWidth="1"/>
    <col min="2" max="2" width="89.5703125" bestFit="1" customWidth="1"/>
    <col min="3" max="3" width="7.28515625" bestFit="1" customWidth="1"/>
  </cols>
  <sheetData>
    <row r="1" spans="1:3" ht="15.75" customHeight="1">
      <c r="A1" s="1" t="s">
        <v>46</v>
      </c>
      <c r="B1" s="2"/>
      <c r="C1" s="2"/>
    </row>
    <row r="2" spans="1:3">
      <c r="A2" s="2"/>
      <c r="B2" s="2"/>
      <c r="C2" s="2"/>
    </row>
    <row r="3" spans="1:3">
      <c r="A3" s="19" t="s">
        <v>47</v>
      </c>
      <c r="B3" s="19" t="s">
        <v>48</v>
      </c>
      <c r="C3" s="19" t="s">
        <v>12</v>
      </c>
    </row>
    <row r="4" spans="1:3">
      <c r="A4" s="18" t="s">
        <v>49</v>
      </c>
      <c r="B4" s="18" t="s">
        <v>50</v>
      </c>
      <c r="C4" s="19">
        <v>886</v>
      </c>
    </row>
    <row r="5" spans="1:3">
      <c r="A5" s="18" t="s">
        <v>51</v>
      </c>
      <c r="B5" s="18" t="s">
        <v>52</v>
      </c>
      <c r="C5" s="20">
        <v>1123</v>
      </c>
    </row>
    <row r="6" spans="1:3">
      <c r="A6" s="18" t="s">
        <v>53</v>
      </c>
      <c r="B6" s="18" t="s">
        <v>54</v>
      </c>
      <c r="C6" s="20">
        <v>1498</v>
      </c>
    </row>
    <row r="7" spans="1:3">
      <c r="A7" s="18" t="s">
        <v>55</v>
      </c>
      <c r="B7" s="18" t="s">
        <v>56</v>
      </c>
      <c r="C7" s="20">
        <v>1601</v>
      </c>
    </row>
    <row r="8" spans="1:3">
      <c r="A8" s="18" t="s">
        <v>57</v>
      </c>
      <c r="B8" s="18" t="s">
        <v>58</v>
      </c>
      <c r="C8" s="19">
        <v>747</v>
      </c>
    </row>
    <row r="12" spans="1:3">
      <c r="A12" s="9" t="s">
        <v>16</v>
      </c>
    </row>
    <row r="13" spans="1:3">
      <c r="A13" s="10" t="s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2"/>
  <sheetViews>
    <sheetView showGridLines="0" workbookViewId="0"/>
  </sheetViews>
  <sheetFormatPr defaultColWidth="12.5703125" defaultRowHeight="15.75" customHeight="1"/>
  <cols>
    <col min="1" max="1" width="66.140625" customWidth="1"/>
  </cols>
  <sheetData>
    <row r="1" spans="1:2" ht="15.75" customHeight="1">
      <c r="A1" s="1" t="s">
        <v>59</v>
      </c>
      <c r="B1" s="2"/>
    </row>
    <row r="2" spans="1:2">
      <c r="A2" s="2"/>
      <c r="B2" s="2"/>
    </row>
    <row r="3" spans="1:2">
      <c r="A3" s="19" t="s">
        <v>60</v>
      </c>
      <c r="B3" s="19" t="s">
        <v>12</v>
      </c>
    </row>
    <row r="4" spans="1:2">
      <c r="A4" s="18" t="s">
        <v>61</v>
      </c>
      <c r="B4" s="20">
        <v>1699</v>
      </c>
    </row>
    <row r="5" spans="1:2">
      <c r="A5" s="18" t="s">
        <v>62</v>
      </c>
      <c r="B5" s="19">
        <v>868</v>
      </c>
    </row>
    <row r="6" spans="1:2">
      <c r="A6" s="18" t="s">
        <v>63</v>
      </c>
      <c r="B6" s="20">
        <v>20736</v>
      </c>
    </row>
    <row r="7" spans="1:2">
      <c r="A7" s="18" t="s">
        <v>64</v>
      </c>
      <c r="B7" s="19">
        <v>0</v>
      </c>
    </row>
    <row r="8" spans="1:2">
      <c r="A8" s="18" t="s">
        <v>65</v>
      </c>
      <c r="B8" s="19">
        <v>45</v>
      </c>
    </row>
    <row r="9" spans="1:2">
      <c r="A9" s="18" t="s">
        <v>66</v>
      </c>
      <c r="B9" s="20">
        <v>1229</v>
      </c>
    </row>
    <row r="10" spans="1:2">
      <c r="A10" s="18" t="s">
        <v>67</v>
      </c>
      <c r="B10" s="19">
        <v>25</v>
      </c>
    </row>
    <row r="11" spans="1:2">
      <c r="A11" s="18" t="s">
        <v>68</v>
      </c>
      <c r="B11" s="19">
        <v>2</v>
      </c>
    </row>
    <row r="12" spans="1:2">
      <c r="A12" s="18" t="s">
        <v>69</v>
      </c>
      <c r="B12" s="19">
        <v>5</v>
      </c>
    </row>
    <row r="13" spans="1:2">
      <c r="A13" s="18" t="s">
        <v>70</v>
      </c>
      <c r="B13" s="19">
        <v>0</v>
      </c>
    </row>
    <row r="14" spans="1:2">
      <c r="A14" s="18" t="s">
        <v>71</v>
      </c>
      <c r="B14" s="20">
        <v>1413</v>
      </c>
    </row>
    <row r="15" spans="1:2">
      <c r="A15" s="18" t="s">
        <v>72</v>
      </c>
      <c r="B15" s="19">
        <v>925</v>
      </c>
    </row>
    <row r="16" spans="1:2">
      <c r="A16" s="18" t="s">
        <v>73</v>
      </c>
      <c r="B16" s="19">
        <v>1</v>
      </c>
    </row>
    <row r="17" spans="1:2">
      <c r="A17" s="18" t="s">
        <v>12</v>
      </c>
      <c r="B17" s="20">
        <v>26948</v>
      </c>
    </row>
    <row r="21" spans="1:2">
      <c r="A21" s="9" t="s">
        <v>16</v>
      </c>
    </row>
    <row r="22" spans="1:2">
      <c r="A22" s="10" t="s">
        <v>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/>
  </sheetViews>
  <sheetFormatPr defaultColWidth="12.5703125" defaultRowHeight="15.75" customHeight="1"/>
  <cols>
    <col min="1" max="1" width="38.7109375" customWidth="1"/>
  </cols>
  <sheetData>
    <row r="1" spans="1:3" ht="15.75" customHeight="1">
      <c r="A1" s="1" t="s">
        <v>74</v>
      </c>
      <c r="B1" s="2"/>
      <c r="C1" s="2"/>
    </row>
    <row r="2" spans="1:3">
      <c r="A2" s="2"/>
      <c r="B2" s="2"/>
      <c r="C2" s="2"/>
    </row>
    <row r="3" spans="1:3">
      <c r="A3" s="19" t="s">
        <v>75</v>
      </c>
      <c r="B3" s="19" t="s">
        <v>76</v>
      </c>
      <c r="C3" s="19" t="s">
        <v>77</v>
      </c>
    </row>
    <row r="4" spans="1:3">
      <c r="A4" s="18" t="s">
        <v>78</v>
      </c>
      <c r="B4" s="20">
        <v>8123</v>
      </c>
      <c r="C4" s="23">
        <f>B4/B15</f>
        <v>0.30143238830339913</v>
      </c>
    </row>
    <row r="5" spans="1:3">
      <c r="A5" s="18" t="s">
        <v>79</v>
      </c>
      <c r="B5" s="20">
        <v>5101</v>
      </c>
      <c r="C5" s="23">
        <f>B5/B15</f>
        <v>0.18929048537924892</v>
      </c>
    </row>
    <row r="6" spans="1:3">
      <c r="A6" s="18" t="s">
        <v>80</v>
      </c>
      <c r="B6" s="20">
        <v>3102</v>
      </c>
      <c r="C6" s="23">
        <f>B6/B15</f>
        <v>0.11511058334570283</v>
      </c>
    </row>
    <row r="7" spans="1:3">
      <c r="A7" s="18" t="s">
        <v>81</v>
      </c>
      <c r="B7" s="20">
        <v>2386</v>
      </c>
      <c r="C7" s="23">
        <f>B7/B15</f>
        <v>8.8540893572806881E-2</v>
      </c>
    </row>
    <row r="8" spans="1:3">
      <c r="A8" s="18" t="s">
        <v>82</v>
      </c>
      <c r="B8" s="20">
        <v>2095</v>
      </c>
      <c r="C8" s="23">
        <f>B8/B15</f>
        <v>7.774231853940923E-2</v>
      </c>
    </row>
    <row r="9" spans="1:3">
      <c r="A9" s="18" t="s">
        <v>83</v>
      </c>
      <c r="B9" s="20">
        <v>944</v>
      </c>
      <c r="C9" s="23">
        <f>B9/B15</f>
        <v>3.5030428974320911E-2</v>
      </c>
    </row>
    <row r="10" spans="1:3">
      <c r="A10" s="18" t="s">
        <v>84</v>
      </c>
      <c r="B10" s="19">
        <v>744</v>
      </c>
      <c r="C10" s="23">
        <f>B10/B15</f>
        <v>2.7608727920439363E-2</v>
      </c>
    </row>
    <row r="11" spans="1:3">
      <c r="A11" s="18" t="s">
        <v>85</v>
      </c>
      <c r="B11" s="19">
        <v>547</v>
      </c>
      <c r="C11" s="23">
        <f>B11/B15</f>
        <v>2.0298352382366037E-2</v>
      </c>
    </row>
    <row r="12" spans="1:3">
      <c r="A12" s="18" t="s">
        <v>86</v>
      </c>
      <c r="B12" s="19">
        <v>516</v>
      </c>
      <c r="C12" s="23">
        <f>B12/B15</f>
        <v>1.9147988719014398E-2</v>
      </c>
    </row>
    <row r="13" spans="1:3">
      <c r="A13" s="18" t="s">
        <v>87</v>
      </c>
      <c r="B13" s="19">
        <v>379</v>
      </c>
      <c r="C13" s="23">
        <f>B13/B15</f>
        <v>1.4064123497105537E-2</v>
      </c>
    </row>
    <row r="14" spans="1:3">
      <c r="A14" s="18" t="s">
        <v>88</v>
      </c>
      <c r="B14" s="20">
        <v>3011</v>
      </c>
      <c r="C14" s="23">
        <f>B14/B15</f>
        <v>0.11173370936618673</v>
      </c>
    </row>
    <row r="15" spans="1:3">
      <c r="A15" s="18" t="s">
        <v>12</v>
      </c>
      <c r="B15" s="20">
        <v>26948</v>
      </c>
      <c r="C15" s="24"/>
    </row>
    <row r="19" spans="1:1">
      <c r="A19" s="9" t="s">
        <v>16</v>
      </c>
    </row>
    <row r="20" spans="1:1">
      <c r="A20" s="10" t="s">
        <v>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/>
  </sheetViews>
  <sheetFormatPr defaultColWidth="12.5703125" defaultRowHeight="15.75" customHeight="1"/>
  <cols>
    <col min="1" max="1" width="67.85546875" customWidth="1"/>
  </cols>
  <sheetData>
    <row r="1" spans="1:9" ht="15.75" customHeight="1">
      <c r="A1" s="1" t="s">
        <v>89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19" t="s">
        <v>90</v>
      </c>
      <c r="B3" s="19" t="s">
        <v>91</v>
      </c>
      <c r="C3" s="19" t="s">
        <v>92</v>
      </c>
      <c r="D3" s="19" t="s">
        <v>93</v>
      </c>
      <c r="E3" s="19" t="s">
        <v>38</v>
      </c>
      <c r="F3" s="19" t="s">
        <v>39</v>
      </c>
      <c r="G3" s="19" t="s">
        <v>23</v>
      </c>
      <c r="H3" s="19" t="s">
        <v>94</v>
      </c>
      <c r="I3" s="19" t="s">
        <v>77</v>
      </c>
    </row>
    <row r="4" spans="1:9">
      <c r="A4" s="18" t="s">
        <v>95</v>
      </c>
      <c r="B4" s="19">
        <v>54</v>
      </c>
      <c r="C4" s="19">
        <v>657</v>
      </c>
      <c r="D4" s="20">
        <v>3754</v>
      </c>
      <c r="E4" s="20">
        <v>3833</v>
      </c>
      <c r="F4" s="20">
        <v>2523</v>
      </c>
      <c r="G4" s="20">
        <v>2690</v>
      </c>
      <c r="H4" s="20">
        <v>13511</v>
      </c>
      <c r="I4" s="23">
        <f>H4/H18</f>
        <v>0.66210918357345883</v>
      </c>
    </row>
    <row r="5" spans="1:9">
      <c r="A5" s="18" t="s">
        <v>96</v>
      </c>
      <c r="B5" s="19">
        <v>3</v>
      </c>
      <c r="C5" s="19">
        <v>66</v>
      </c>
      <c r="D5" s="19">
        <v>443</v>
      </c>
      <c r="E5" s="19">
        <v>532</v>
      </c>
      <c r="F5" s="19">
        <v>462</v>
      </c>
      <c r="G5" s="19">
        <v>961</v>
      </c>
      <c r="H5" s="20">
        <v>2467</v>
      </c>
      <c r="I5" s="23">
        <f>H5/H18</f>
        <v>0.12089581495638538</v>
      </c>
    </row>
    <row r="6" spans="1:9">
      <c r="A6" s="18" t="s">
        <v>97</v>
      </c>
      <c r="B6" s="19">
        <v>5</v>
      </c>
      <c r="C6" s="19">
        <v>68</v>
      </c>
      <c r="D6" s="19">
        <v>379</v>
      </c>
      <c r="E6" s="19">
        <v>412</v>
      </c>
      <c r="F6" s="19">
        <v>253</v>
      </c>
      <c r="G6" s="19">
        <v>228</v>
      </c>
      <c r="H6" s="20">
        <v>1345</v>
      </c>
      <c r="I6" s="23">
        <f>H6/H18</f>
        <v>6.5911986670587078E-2</v>
      </c>
    </row>
    <row r="7" spans="1:9">
      <c r="A7" s="18" t="s">
        <v>98</v>
      </c>
      <c r="B7" s="19">
        <v>4</v>
      </c>
      <c r="C7" s="19">
        <v>67</v>
      </c>
      <c r="D7" s="19">
        <v>512</v>
      </c>
      <c r="E7" s="19">
        <v>577</v>
      </c>
      <c r="F7" s="19">
        <v>67</v>
      </c>
      <c r="G7" s="19">
        <v>26</v>
      </c>
      <c r="H7" s="20">
        <v>1253</v>
      </c>
      <c r="I7" s="23">
        <f>H7/H18</f>
        <v>6.1403508771929821E-2</v>
      </c>
    </row>
    <row r="8" spans="1:9">
      <c r="A8" s="18" t="s">
        <v>99</v>
      </c>
      <c r="B8" s="19">
        <v>23</v>
      </c>
      <c r="C8" s="19">
        <v>42</v>
      </c>
      <c r="D8" s="19">
        <v>154</v>
      </c>
      <c r="E8" s="19">
        <v>137</v>
      </c>
      <c r="F8" s="19">
        <v>133</v>
      </c>
      <c r="G8" s="19">
        <v>75</v>
      </c>
      <c r="H8" s="19">
        <v>564</v>
      </c>
      <c r="I8" s="23">
        <f>H8/H18</f>
        <v>2.7638929726551013E-2</v>
      </c>
    </row>
    <row r="9" spans="1:9">
      <c r="A9" s="18" t="s">
        <v>100</v>
      </c>
      <c r="B9" s="19">
        <v>0</v>
      </c>
      <c r="C9" s="19">
        <v>4</v>
      </c>
      <c r="D9" s="19">
        <v>130</v>
      </c>
      <c r="E9" s="19">
        <v>264</v>
      </c>
      <c r="F9" s="19">
        <v>22</v>
      </c>
      <c r="G9" s="19">
        <v>6</v>
      </c>
      <c r="H9" s="19">
        <v>426</v>
      </c>
      <c r="I9" s="23">
        <f>H9/H18</f>
        <v>2.0876212878565129E-2</v>
      </c>
    </row>
    <row r="10" spans="1:9">
      <c r="A10" s="18" t="s">
        <v>101</v>
      </c>
      <c r="B10" s="19">
        <v>0</v>
      </c>
      <c r="C10" s="19">
        <v>9</v>
      </c>
      <c r="D10" s="19">
        <v>49</v>
      </c>
      <c r="E10" s="19">
        <v>59</v>
      </c>
      <c r="F10" s="19">
        <v>91</v>
      </c>
      <c r="G10" s="19">
        <v>81</v>
      </c>
      <c r="H10" s="19">
        <v>289</v>
      </c>
      <c r="I10" s="23">
        <f>H10/H18</f>
        <v>1.4162501225129864E-2</v>
      </c>
    </row>
    <row r="11" spans="1:9">
      <c r="A11" s="18" t="s">
        <v>102</v>
      </c>
      <c r="B11" s="19">
        <v>0</v>
      </c>
      <c r="C11" s="19">
        <v>6</v>
      </c>
      <c r="D11" s="19">
        <v>53</v>
      </c>
      <c r="E11" s="19">
        <v>106</v>
      </c>
      <c r="F11" s="19">
        <v>10</v>
      </c>
      <c r="G11" s="19">
        <v>0</v>
      </c>
      <c r="H11" s="19">
        <v>175</v>
      </c>
      <c r="I11" s="23">
        <f>H11/H18</f>
        <v>8.5759090463589146E-3</v>
      </c>
    </row>
    <row r="12" spans="1:9">
      <c r="A12" s="18" t="s">
        <v>103</v>
      </c>
      <c r="B12" s="19">
        <v>0</v>
      </c>
      <c r="C12" s="19">
        <v>8</v>
      </c>
      <c r="D12" s="19">
        <v>29</v>
      </c>
      <c r="E12" s="19">
        <v>65</v>
      </c>
      <c r="F12" s="19">
        <v>19</v>
      </c>
      <c r="G12" s="19">
        <v>83</v>
      </c>
      <c r="H12" s="19">
        <v>204</v>
      </c>
      <c r="I12" s="23">
        <f>H12/H18</f>
        <v>9.9970596883269622E-3</v>
      </c>
    </row>
    <row r="13" spans="1:9">
      <c r="A13" s="18" t="s">
        <v>104</v>
      </c>
      <c r="B13" s="19">
        <v>0</v>
      </c>
      <c r="C13" s="19">
        <v>1</v>
      </c>
      <c r="D13" s="19">
        <v>12</v>
      </c>
      <c r="E13" s="19">
        <v>14</v>
      </c>
      <c r="F13" s="19">
        <v>2</v>
      </c>
      <c r="G13" s="19">
        <v>52</v>
      </c>
      <c r="H13" s="19">
        <v>81</v>
      </c>
      <c r="I13" s="23">
        <f>H13/H18</f>
        <v>3.9694207586004121E-3</v>
      </c>
    </row>
    <row r="14" spans="1:9">
      <c r="A14" s="18" t="s">
        <v>105</v>
      </c>
      <c r="B14" s="19">
        <v>0</v>
      </c>
      <c r="C14" s="19">
        <v>0</v>
      </c>
      <c r="D14" s="19">
        <v>1</v>
      </c>
      <c r="E14" s="19">
        <v>2</v>
      </c>
      <c r="F14" s="19">
        <v>17</v>
      </c>
      <c r="G14" s="19">
        <v>47</v>
      </c>
      <c r="H14" s="19">
        <v>67</v>
      </c>
      <c r="I14" s="23">
        <f>H14/H18</f>
        <v>3.2833480348916986E-3</v>
      </c>
    </row>
    <row r="15" spans="1:9">
      <c r="A15" s="18" t="s">
        <v>106</v>
      </c>
      <c r="B15" s="19">
        <v>0</v>
      </c>
      <c r="C15" s="19">
        <v>0</v>
      </c>
      <c r="D15" s="19">
        <v>0</v>
      </c>
      <c r="E15" s="19">
        <v>2</v>
      </c>
      <c r="F15" s="19">
        <v>1</v>
      </c>
      <c r="G15" s="19">
        <v>1</v>
      </c>
      <c r="H15" s="19">
        <v>4</v>
      </c>
      <c r="I15" s="23">
        <f>H15/H18</f>
        <v>1.9602077820248947E-4</v>
      </c>
    </row>
    <row r="16" spans="1:9">
      <c r="A16" s="18" t="s">
        <v>107</v>
      </c>
      <c r="B16" s="19">
        <v>0</v>
      </c>
      <c r="C16" s="19">
        <v>0</v>
      </c>
      <c r="D16" s="19">
        <v>0</v>
      </c>
      <c r="E16" s="19">
        <v>5</v>
      </c>
      <c r="F16" s="19">
        <v>0</v>
      </c>
      <c r="G16" s="19">
        <v>6</v>
      </c>
      <c r="H16" s="19">
        <v>11</v>
      </c>
      <c r="I16" s="23">
        <f>H16/H18</f>
        <v>5.3905714005684602E-4</v>
      </c>
    </row>
    <row r="17" spans="1:9">
      <c r="A17" s="18" t="s">
        <v>108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5</v>
      </c>
      <c r="H17" s="19">
        <v>5</v>
      </c>
      <c r="I17" s="23">
        <f>H17/H18</f>
        <v>2.4502597275311185E-4</v>
      </c>
    </row>
    <row r="18" spans="1:9">
      <c r="A18" s="18" t="s">
        <v>12</v>
      </c>
      <c r="B18" s="19">
        <v>89</v>
      </c>
      <c r="C18" s="19">
        <v>928</v>
      </c>
      <c r="D18" s="20" t="s">
        <v>109</v>
      </c>
      <c r="E18" s="20" t="s">
        <v>110</v>
      </c>
      <c r="F18" s="20">
        <v>3600</v>
      </c>
      <c r="G18" s="20" t="s">
        <v>111</v>
      </c>
      <c r="H18" s="20">
        <v>20406</v>
      </c>
      <c r="I18" s="25"/>
    </row>
    <row r="19" spans="1:9">
      <c r="A19" s="2" t="s">
        <v>15</v>
      </c>
    </row>
    <row r="22" spans="1:9">
      <c r="A22" s="9" t="s">
        <v>16</v>
      </c>
    </row>
    <row r="23" spans="1:9">
      <c r="A23" s="10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/>
  </sheetViews>
  <sheetFormatPr defaultColWidth="12.5703125" defaultRowHeight="15.75" customHeight="1"/>
  <cols>
    <col min="1" max="1" width="70.7109375" customWidth="1"/>
  </cols>
  <sheetData>
    <row r="1" spans="1:3" ht="15.75" customHeight="1">
      <c r="A1" s="1" t="s">
        <v>112</v>
      </c>
      <c r="B1" s="2"/>
      <c r="C1" s="2"/>
    </row>
    <row r="2" spans="1:3">
      <c r="A2" s="2"/>
      <c r="B2" s="2"/>
      <c r="C2" s="2"/>
    </row>
    <row r="3" spans="1:3">
      <c r="A3" s="19" t="s">
        <v>113</v>
      </c>
      <c r="B3" s="19" t="s">
        <v>76</v>
      </c>
      <c r="C3" s="19" t="s">
        <v>77</v>
      </c>
    </row>
    <row r="4" spans="1:3">
      <c r="A4" s="18" t="s">
        <v>114</v>
      </c>
      <c r="B4" s="20">
        <v>7727</v>
      </c>
      <c r="C4" s="23">
        <f>B4/B15</f>
        <v>0.37866313829265902</v>
      </c>
    </row>
    <row r="5" spans="1:3">
      <c r="A5" s="18" t="s">
        <v>115</v>
      </c>
      <c r="B5" s="20">
        <v>5384</v>
      </c>
      <c r="C5" s="23">
        <f>B5/B15</f>
        <v>0.26384396746055083</v>
      </c>
    </row>
    <row r="6" spans="1:3">
      <c r="A6" s="18" t="s">
        <v>116</v>
      </c>
      <c r="B6" s="20">
        <v>1881</v>
      </c>
      <c r="C6" s="23">
        <f>B6/B15</f>
        <v>9.217877094972067E-2</v>
      </c>
    </row>
    <row r="7" spans="1:3">
      <c r="A7" s="18" t="s">
        <v>117</v>
      </c>
      <c r="B7" s="20">
        <v>1253</v>
      </c>
      <c r="C7" s="23">
        <f>B7/B15</f>
        <v>6.1403508771929821E-2</v>
      </c>
    </row>
    <row r="8" spans="1:3">
      <c r="A8" s="18" t="s">
        <v>118</v>
      </c>
      <c r="B8" s="19">
        <v>1205</v>
      </c>
      <c r="C8" s="23">
        <f>B8/B15</f>
        <v>5.9051259433499953E-2</v>
      </c>
    </row>
    <row r="9" spans="1:3">
      <c r="A9" s="18" t="s">
        <v>119</v>
      </c>
      <c r="B9" s="19">
        <v>564</v>
      </c>
      <c r="C9" s="23">
        <f>B9/B15</f>
        <v>2.7638929726551013E-2</v>
      </c>
    </row>
    <row r="10" spans="1:3">
      <c r="A10" s="18" t="s">
        <v>120</v>
      </c>
      <c r="B10" s="19">
        <v>410</v>
      </c>
      <c r="C10" s="23">
        <f>B10/B15</f>
        <v>2.0092129765755171E-2</v>
      </c>
    </row>
    <row r="11" spans="1:3">
      <c r="A11" s="18" t="s">
        <v>121</v>
      </c>
      <c r="B11" s="19">
        <v>387</v>
      </c>
      <c r="C11" s="23">
        <f>B11/B15</f>
        <v>1.8965010291090857E-2</v>
      </c>
    </row>
    <row r="12" spans="1:3">
      <c r="A12" s="18" t="s">
        <v>122</v>
      </c>
      <c r="B12" s="19">
        <v>312</v>
      </c>
      <c r="C12" s="23">
        <f>B12/B15</f>
        <v>1.5289620699794178E-2</v>
      </c>
    </row>
    <row r="13" spans="1:3">
      <c r="A13" s="18" t="s">
        <v>123</v>
      </c>
      <c r="B13" s="19">
        <v>165</v>
      </c>
      <c r="C13" s="23">
        <f>B13/B15</f>
        <v>8.0858571008526909E-3</v>
      </c>
    </row>
    <row r="14" spans="1:3">
      <c r="A14" s="18" t="s">
        <v>88</v>
      </c>
      <c r="B14" s="20">
        <v>1118</v>
      </c>
      <c r="C14" s="23">
        <f>B14/B15</f>
        <v>5.4787807507595807E-2</v>
      </c>
    </row>
    <row r="15" spans="1:3">
      <c r="A15" s="18" t="s">
        <v>12</v>
      </c>
      <c r="B15" s="20">
        <v>20406</v>
      </c>
      <c r="C15" s="25"/>
    </row>
    <row r="20" spans="1:1">
      <c r="A20" s="9" t="s">
        <v>16</v>
      </c>
    </row>
    <row r="21" spans="1:1">
      <c r="A21" s="10" t="s">
        <v>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1"/>
  <sheetViews>
    <sheetView showGridLines="0" workbookViewId="0"/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4" ht="15.75" customHeight="1">
      <c r="A1" s="1" t="s">
        <v>124</v>
      </c>
      <c r="C1" s="2"/>
      <c r="D1" s="2"/>
    </row>
    <row r="2" spans="1:4">
      <c r="A2" s="2"/>
      <c r="C2" s="2"/>
      <c r="D2" s="2"/>
    </row>
    <row r="3" spans="1:4">
      <c r="A3" s="28" t="s">
        <v>125</v>
      </c>
      <c r="B3" s="29"/>
      <c r="C3" s="30" t="s">
        <v>12</v>
      </c>
      <c r="D3" s="30" t="s">
        <v>126</v>
      </c>
    </row>
    <row r="4" spans="1:4">
      <c r="A4" s="30" t="s">
        <v>127</v>
      </c>
      <c r="B4" s="31" t="s">
        <v>128</v>
      </c>
      <c r="C4" s="32">
        <v>1228</v>
      </c>
      <c r="D4" s="33">
        <f>C4/C25</f>
        <v>3.2097022922710994E-2</v>
      </c>
    </row>
    <row r="5" spans="1:4">
      <c r="A5" s="30" t="s">
        <v>129</v>
      </c>
      <c r="B5" s="31" t="s">
        <v>130</v>
      </c>
      <c r="C5" s="32">
        <v>1345</v>
      </c>
      <c r="D5" s="33">
        <f>C5/C25</f>
        <v>3.5155126898246167E-2</v>
      </c>
    </row>
    <row r="6" spans="1:4">
      <c r="A6" s="30" t="s">
        <v>131</v>
      </c>
      <c r="B6" s="31" t="s">
        <v>132</v>
      </c>
      <c r="C6" s="30">
        <v>141</v>
      </c>
      <c r="D6" s="33">
        <f>C6/C25</f>
        <v>3.6854073551321259E-3</v>
      </c>
    </row>
    <row r="7" spans="1:4">
      <c r="A7" s="30" t="s">
        <v>133</v>
      </c>
      <c r="B7" s="31" t="s">
        <v>134</v>
      </c>
      <c r="C7" s="30">
        <v>218</v>
      </c>
      <c r="D7" s="33">
        <f>C7/C25</f>
        <v>5.6980056980056983E-3</v>
      </c>
    </row>
    <row r="8" spans="1:4">
      <c r="A8" s="30" t="s">
        <v>135</v>
      </c>
      <c r="B8" s="31" t="s">
        <v>136</v>
      </c>
      <c r="C8" s="30">
        <v>7</v>
      </c>
      <c r="D8" s="33">
        <f>C8/C25</f>
        <v>1.829634857157793E-4</v>
      </c>
    </row>
    <row r="9" spans="1:4">
      <c r="A9" s="30" t="s">
        <v>137</v>
      </c>
      <c r="B9" s="31" t="s">
        <v>138</v>
      </c>
      <c r="C9" s="30">
        <v>5</v>
      </c>
      <c r="D9" s="33">
        <f>C9/C25</f>
        <v>1.306882040826995E-4</v>
      </c>
    </row>
    <row r="10" spans="1:4">
      <c r="A10" s="30" t="s">
        <v>139</v>
      </c>
      <c r="B10" s="31" t="s">
        <v>140</v>
      </c>
      <c r="C10" s="30">
        <v>0</v>
      </c>
      <c r="D10" s="33">
        <f>C10/C25</f>
        <v>0</v>
      </c>
    </row>
    <row r="11" spans="1:4">
      <c r="A11" s="30" t="s">
        <v>141</v>
      </c>
      <c r="B11" s="31" t="s">
        <v>142</v>
      </c>
      <c r="C11" s="30">
        <v>0</v>
      </c>
      <c r="D11" s="33">
        <f>C11/C25</f>
        <v>0</v>
      </c>
    </row>
    <row r="12" spans="1:4">
      <c r="A12" s="30" t="s">
        <v>143</v>
      </c>
      <c r="B12" s="31" t="s">
        <v>144</v>
      </c>
      <c r="C12" s="30">
        <v>7</v>
      </c>
      <c r="D12" s="33">
        <f>C12/C25</f>
        <v>1.829634857157793E-4</v>
      </c>
    </row>
    <row r="13" spans="1:4">
      <c r="A13" s="30" t="s">
        <v>145</v>
      </c>
      <c r="B13" s="31" t="s">
        <v>146</v>
      </c>
      <c r="C13" s="30">
        <v>1</v>
      </c>
      <c r="D13" s="33">
        <f>C13/C25</f>
        <v>2.6137640816539898E-5</v>
      </c>
    </row>
    <row r="14" spans="1:4">
      <c r="A14" s="30" t="s">
        <v>147</v>
      </c>
      <c r="B14" s="31" t="s">
        <v>148</v>
      </c>
      <c r="C14" s="30">
        <v>7</v>
      </c>
      <c r="D14" s="33">
        <f>C14/C25</f>
        <v>1.829634857157793E-4</v>
      </c>
    </row>
    <row r="15" spans="1:4">
      <c r="A15" s="30" t="s">
        <v>149</v>
      </c>
      <c r="B15" s="31" t="s">
        <v>150</v>
      </c>
      <c r="C15" s="30">
        <v>114</v>
      </c>
      <c r="D15" s="33">
        <f>C15/C25</f>
        <v>2.9796910530855486E-3</v>
      </c>
    </row>
    <row r="16" spans="1:4">
      <c r="A16" s="30" t="s">
        <v>151</v>
      </c>
      <c r="B16" s="31" t="s">
        <v>152</v>
      </c>
      <c r="C16" s="30">
        <v>5</v>
      </c>
      <c r="D16" s="33">
        <f>C16/C25</f>
        <v>1.306882040826995E-4</v>
      </c>
    </row>
    <row r="17" spans="1:4">
      <c r="A17" s="30" t="s">
        <v>153</v>
      </c>
      <c r="B17" s="31" t="s">
        <v>154</v>
      </c>
      <c r="C17" s="32">
        <v>11576</v>
      </c>
      <c r="D17" s="33">
        <f>C17/C25</f>
        <v>0.30256933009226589</v>
      </c>
    </row>
    <row r="18" spans="1:4">
      <c r="A18" s="30" t="s">
        <v>155</v>
      </c>
      <c r="B18" s="31" t="s">
        <v>156</v>
      </c>
      <c r="C18" s="32">
        <v>4114</v>
      </c>
      <c r="D18" s="33">
        <f>C18/C25</f>
        <v>0.10753025431924515</v>
      </c>
    </row>
    <row r="19" spans="1:4">
      <c r="A19" s="30" t="s">
        <v>157</v>
      </c>
      <c r="B19" s="31" t="s">
        <v>158</v>
      </c>
      <c r="C19" s="30">
        <v>1</v>
      </c>
      <c r="D19" s="33">
        <f>C19/C25</f>
        <v>2.6137640816539898E-5</v>
      </c>
    </row>
    <row r="20" spans="1:4">
      <c r="A20" s="30" t="s">
        <v>159</v>
      </c>
      <c r="B20" s="31" t="s">
        <v>160</v>
      </c>
      <c r="C20" s="30">
        <v>20</v>
      </c>
      <c r="D20" s="33">
        <f>C20/C25</f>
        <v>5.2275281633079802E-4</v>
      </c>
    </row>
    <row r="21" spans="1:4">
      <c r="A21" s="30" t="s">
        <v>161</v>
      </c>
      <c r="B21" s="31" t="s">
        <v>162</v>
      </c>
      <c r="C21" s="30">
        <v>153</v>
      </c>
      <c r="D21" s="33">
        <f>C21/C25</f>
        <v>3.9990590449306045E-3</v>
      </c>
    </row>
    <row r="22" spans="1:4">
      <c r="A22" s="30" t="s">
        <v>163</v>
      </c>
      <c r="B22" s="31" t="s">
        <v>164</v>
      </c>
      <c r="C22" s="30">
        <v>9</v>
      </c>
      <c r="D22" s="33">
        <f>C22/C25</f>
        <v>2.352387673488591E-4</v>
      </c>
    </row>
    <row r="23" spans="1:4">
      <c r="A23" s="30" t="s">
        <v>165</v>
      </c>
      <c r="B23" s="31" t="s">
        <v>166</v>
      </c>
      <c r="C23" s="30">
        <v>2</v>
      </c>
      <c r="D23" s="33">
        <f>C23/C25</f>
        <v>5.2275281633079796E-5</v>
      </c>
    </row>
    <row r="24" spans="1:4">
      <c r="A24" s="30" t="s">
        <v>167</v>
      </c>
      <c r="B24" s="31" t="s">
        <v>168</v>
      </c>
      <c r="C24" s="32">
        <v>19306</v>
      </c>
      <c r="D24" s="33">
        <f>C24/C25</f>
        <v>0.50461329360411933</v>
      </c>
    </row>
    <row r="25" spans="1:4">
      <c r="A25" s="30" t="s">
        <v>12</v>
      </c>
      <c r="B25" s="34"/>
      <c r="C25" s="32">
        <v>38259</v>
      </c>
      <c r="D25" s="35"/>
    </row>
    <row r="26" spans="1:4">
      <c r="A26" s="30" t="s">
        <v>169</v>
      </c>
      <c r="B26" s="31" t="s">
        <v>170</v>
      </c>
      <c r="C26" s="30">
        <v>7</v>
      </c>
      <c r="D26" s="30"/>
    </row>
    <row r="30" spans="1:4">
      <c r="A30" s="9" t="s">
        <v>16</v>
      </c>
    </row>
    <row r="31" spans="1:4">
      <c r="A31" s="10" t="s">
        <v>17</v>
      </c>
    </row>
  </sheetData>
  <mergeCells count="1">
    <mergeCell ref="A3:B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/>
  </sheetViews>
  <sheetFormatPr defaultColWidth="12.5703125" defaultRowHeight="15.75" customHeight="1"/>
  <cols>
    <col min="1" max="1" width="83.42578125" customWidth="1"/>
  </cols>
  <sheetData>
    <row r="1" spans="1:3" ht="15.75" customHeight="1">
      <c r="A1" s="1" t="s">
        <v>171</v>
      </c>
      <c r="B1" s="2"/>
      <c r="C1" s="2"/>
    </row>
    <row r="2" spans="1:3">
      <c r="A2" s="2"/>
      <c r="B2" s="2"/>
      <c r="C2" s="2"/>
    </row>
    <row r="3" spans="1:3">
      <c r="A3" s="19" t="s">
        <v>172</v>
      </c>
      <c r="B3" s="19" t="s">
        <v>76</v>
      </c>
      <c r="C3" s="19" t="s">
        <v>77</v>
      </c>
    </row>
    <row r="4" spans="1:3">
      <c r="A4" s="18" t="s">
        <v>173</v>
      </c>
      <c r="B4" s="20">
        <v>11624</v>
      </c>
      <c r="C4" s="23">
        <f>B4/B15</f>
        <v>0.30376835833376886</v>
      </c>
    </row>
    <row r="5" spans="1:3">
      <c r="A5" s="18" t="s">
        <v>174</v>
      </c>
      <c r="B5" s="20">
        <v>6368</v>
      </c>
      <c r="C5" s="23">
        <f>B5/B15</f>
        <v>0.16641404902524434</v>
      </c>
    </row>
    <row r="6" spans="1:3">
      <c r="A6" s="18" t="s">
        <v>175</v>
      </c>
      <c r="B6" s="20">
        <v>5223</v>
      </c>
      <c r="C6" s="23">
        <f>B6/B15</f>
        <v>0.13649192494642765</v>
      </c>
    </row>
    <row r="7" spans="1:3">
      <c r="A7" s="18" t="s">
        <v>176</v>
      </c>
      <c r="B7" s="20">
        <v>4330</v>
      </c>
      <c r="C7" s="23">
        <f>B7/B15</f>
        <v>0.11315528145089636</v>
      </c>
    </row>
    <row r="8" spans="1:3">
      <c r="A8" s="18" t="s">
        <v>177</v>
      </c>
      <c r="B8" s="20">
        <v>2427</v>
      </c>
      <c r="C8" s="23">
        <f>B8/B15</f>
        <v>6.3424449903308422E-2</v>
      </c>
    </row>
    <row r="9" spans="1:3">
      <c r="A9" s="18" t="s">
        <v>178</v>
      </c>
      <c r="B9" s="20">
        <v>1671</v>
      </c>
      <c r="C9" s="23">
        <f>B9/B15</f>
        <v>4.3668008153452148E-2</v>
      </c>
    </row>
    <row r="10" spans="1:3">
      <c r="A10" s="18" t="s">
        <v>179</v>
      </c>
      <c r="B10" s="6">
        <v>1039</v>
      </c>
      <c r="C10" s="23">
        <f>B10/B15</f>
        <v>2.7152040976323628E-2</v>
      </c>
    </row>
    <row r="11" spans="1:3">
      <c r="A11" s="18" t="s">
        <v>180</v>
      </c>
      <c r="B11" s="19">
        <v>976</v>
      </c>
      <c r="C11" s="23">
        <f>B11/B15</f>
        <v>2.5505670830502272E-2</v>
      </c>
    </row>
    <row r="12" spans="1:3">
      <c r="A12" s="18" t="s">
        <v>181</v>
      </c>
      <c r="B12" s="19">
        <v>780</v>
      </c>
      <c r="C12" s="23">
        <f>B12/B15</f>
        <v>2.0383630376835833E-2</v>
      </c>
    </row>
    <row r="13" spans="1:3">
      <c r="A13" s="18" t="s">
        <v>182</v>
      </c>
      <c r="B13" s="19">
        <v>709</v>
      </c>
      <c r="C13" s="23">
        <f>B13/B15</f>
        <v>1.8528197355354624E-2</v>
      </c>
    </row>
    <row r="14" spans="1:3">
      <c r="A14" s="18" t="s">
        <v>183</v>
      </c>
      <c r="B14" s="20">
        <v>3119</v>
      </c>
      <c r="C14" s="23">
        <f>B14/B15</f>
        <v>8.1508388647885857E-2</v>
      </c>
    </row>
    <row r="15" spans="1:3">
      <c r="A15" s="18" t="s">
        <v>12</v>
      </c>
      <c r="B15" s="20">
        <v>38266</v>
      </c>
      <c r="C15" s="24"/>
    </row>
    <row r="16" spans="1:3">
      <c r="B16" s="26"/>
      <c r="C16" s="26"/>
    </row>
    <row r="20" spans="1:1">
      <c r="A20" s="9" t="s">
        <v>16</v>
      </c>
    </row>
    <row r="21" spans="1:1">
      <c r="A21" s="10" t="s">
        <v>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1"/>
  <sheetViews>
    <sheetView showGridLines="0" workbookViewId="0"/>
  </sheetViews>
  <sheetFormatPr defaultColWidth="12.5703125" defaultRowHeight="15.75" customHeight="1"/>
  <cols>
    <col min="1" max="1" width="80.42578125" customWidth="1"/>
  </cols>
  <sheetData>
    <row r="1" spans="1:6" ht="15.75" customHeight="1">
      <c r="A1" s="1" t="s">
        <v>184</v>
      </c>
      <c r="B1" s="2"/>
      <c r="C1" s="2"/>
    </row>
    <row r="2" spans="1:6">
      <c r="A2" s="2"/>
      <c r="B2" s="2"/>
      <c r="C2" s="2"/>
    </row>
    <row r="3" spans="1:6">
      <c r="A3" s="19" t="s">
        <v>172</v>
      </c>
      <c r="B3" s="19" t="s">
        <v>76</v>
      </c>
      <c r="C3" s="19" t="s">
        <v>77</v>
      </c>
    </row>
    <row r="4" spans="1:6">
      <c r="A4" s="18" t="s">
        <v>185</v>
      </c>
      <c r="B4" s="19">
        <v>723</v>
      </c>
      <c r="C4" s="23">
        <f>B4/B15</f>
        <v>0.1757413709285367</v>
      </c>
    </row>
    <row r="5" spans="1:6">
      <c r="A5" s="18" t="s">
        <v>186</v>
      </c>
      <c r="B5" s="19">
        <v>730</v>
      </c>
      <c r="C5" s="23">
        <f>B5/B15</f>
        <v>0.17744287797763733</v>
      </c>
    </row>
    <row r="6" spans="1:6">
      <c r="A6" s="18" t="s">
        <v>187</v>
      </c>
      <c r="B6" s="19">
        <v>705</v>
      </c>
      <c r="C6" s="23">
        <f>B6/B15</f>
        <v>0.17136606708799224</v>
      </c>
    </row>
    <row r="7" spans="1:6">
      <c r="A7" s="18" t="s">
        <v>188</v>
      </c>
      <c r="B7" s="19">
        <v>462</v>
      </c>
      <c r="C7" s="23">
        <f>B7/B15</f>
        <v>0.11229946524064172</v>
      </c>
    </row>
    <row r="8" spans="1:6">
      <c r="A8" s="18" t="s">
        <v>189</v>
      </c>
      <c r="B8" s="19">
        <v>233</v>
      </c>
      <c r="C8" s="23">
        <f>B8/B15</f>
        <v>5.6635877491492466E-2</v>
      </c>
      <c r="F8" s="27"/>
    </row>
    <row r="9" spans="1:6">
      <c r="A9" s="2" t="s">
        <v>190</v>
      </c>
      <c r="B9" s="19">
        <v>176</v>
      </c>
      <c r="C9" s="23">
        <f>B9/B15</f>
        <v>4.2780748663101602E-2</v>
      </c>
    </row>
    <row r="10" spans="1:6">
      <c r="A10" s="18" t="s">
        <v>191</v>
      </c>
      <c r="B10" s="19">
        <v>178</v>
      </c>
      <c r="C10" s="23">
        <f>B10/B15</f>
        <v>4.3266893534273217E-2</v>
      </c>
    </row>
    <row r="11" spans="1:6">
      <c r="A11" s="18" t="s">
        <v>192</v>
      </c>
      <c r="B11" s="19">
        <v>142</v>
      </c>
      <c r="C11" s="23">
        <f>B11/B15</f>
        <v>3.4516285853184246E-2</v>
      </c>
    </row>
    <row r="12" spans="1:6">
      <c r="A12" s="18" t="s">
        <v>193</v>
      </c>
      <c r="B12" s="19">
        <v>136</v>
      </c>
      <c r="C12" s="23">
        <f>B12/B15</f>
        <v>3.3057851239669422E-2</v>
      </c>
    </row>
    <row r="13" spans="1:6">
      <c r="A13" s="18" t="s">
        <v>194</v>
      </c>
      <c r="B13" s="19">
        <v>93</v>
      </c>
      <c r="C13" s="23">
        <f>B13/B15</f>
        <v>2.2605736509479824E-2</v>
      </c>
    </row>
    <row r="14" spans="1:6">
      <c r="A14" s="18" t="s">
        <v>183</v>
      </c>
      <c r="B14" s="19">
        <v>536</v>
      </c>
      <c r="C14" s="23">
        <f>B14/B15</f>
        <v>0.13028682547399126</v>
      </c>
    </row>
    <row r="15" spans="1:6">
      <c r="A15" s="18" t="s">
        <v>12</v>
      </c>
      <c r="B15" s="20">
        <v>4114</v>
      </c>
      <c r="C15" s="24"/>
    </row>
    <row r="20" spans="1:1">
      <c r="A20" s="9" t="s">
        <v>16</v>
      </c>
    </row>
    <row r="21" spans="1:1">
      <c r="A21" s="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5.7.1</vt:lpstr>
      <vt:lpstr>5.7.2</vt:lpstr>
      <vt:lpstr>5.7.3</vt:lpstr>
      <vt:lpstr>5.7.4</vt:lpstr>
      <vt:lpstr>5.7.5</vt:lpstr>
      <vt:lpstr>5.7.6</vt:lpstr>
      <vt:lpstr>5.7.7</vt:lpstr>
      <vt:lpstr>5.7.8</vt:lpstr>
      <vt:lpstr>5.7.9</vt:lpstr>
      <vt:lpstr>5.7.10</vt:lpstr>
      <vt:lpstr>5.7.11</vt:lpstr>
      <vt:lpstr>5.7.12</vt:lpstr>
      <vt:lpstr>5.7.13</vt:lpstr>
      <vt:lpstr>5.7.14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2026-11-06T12:43:02Z</dcterms:modified>
</cp:coreProperties>
</file>