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5.1" sheetId="1" r:id="rId1"/>
    <sheet name="5.5.2" sheetId="2" r:id="rId2"/>
    <sheet name="5.5.3" sheetId="3" r:id="rId3"/>
    <sheet name="5.5.4" sheetId="4" r:id="rId4"/>
    <sheet name="5.5.5" sheetId="5" r:id="rId5"/>
    <sheet name="5.5.6" sheetId="6" r:id="rId6"/>
    <sheet name="5.5.7" sheetId="7" r:id="rId7"/>
    <sheet name="5.5.8" sheetId="8" r:id="rId8"/>
    <sheet name="5.5.9" sheetId="9" r:id="rId9"/>
  </sheets>
  <calcPr calcId="124519"/>
</workbook>
</file>

<file path=xl/calcChain.xml><?xml version="1.0" encoding="utf-8"?>
<calcChain xmlns="http://schemas.openxmlformats.org/spreadsheetml/2006/main">
  <c r="C27" i="9"/>
  <c r="C26"/>
  <c r="D25"/>
  <c r="C25"/>
  <c r="C24"/>
  <c r="D24" s="1"/>
  <c r="D23"/>
  <c r="C23"/>
  <c r="C22"/>
  <c r="D22" s="1"/>
  <c r="D21"/>
  <c r="C21"/>
  <c r="C20"/>
  <c r="D20" s="1"/>
  <c r="D19"/>
  <c r="C19"/>
  <c r="C18"/>
  <c r="D18" s="1"/>
  <c r="D17"/>
  <c r="C17"/>
  <c r="C16"/>
  <c r="D16" s="1"/>
  <c r="D15"/>
  <c r="C15"/>
  <c r="C14"/>
  <c r="D14" s="1"/>
  <c r="D13"/>
  <c r="C13"/>
  <c r="C12"/>
  <c r="D12" s="1"/>
  <c r="D11"/>
  <c r="C11"/>
  <c r="C10"/>
  <c r="D10" s="1"/>
  <c r="D9"/>
  <c r="C9"/>
  <c r="C8"/>
  <c r="D8" s="1"/>
  <c r="D7"/>
  <c r="C7"/>
  <c r="C6"/>
  <c r="D6" s="1"/>
  <c r="D5"/>
  <c r="C5"/>
  <c r="F22" i="6"/>
  <c r="F9" i="5"/>
  <c r="F8"/>
  <c r="F7"/>
  <c r="F6"/>
  <c r="F5"/>
  <c r="F9" i="4"/>
  <c r="F9" i="3"/>
  <c r="D5" i="2"/>
  <c r="C5"/>
  <c r="B5"/>
  <c r="K6" i="1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<sst xmlns="http://schemas.openxmlformats.org/spreadsheetml/2006/main" count="281" uniqueCount="121">
  <si>
    <t>Zdravstveni djelatnici u Zavodu za hitnu medicinu Međimurske županije za 2024. godinu</t>
  </si>
  <si>
    <t>LOKACIJE</t>
  </si>
  <si>
    <t>Zdravstveni djelatnici</t>
  </si>
  <si>
    <t>Broj timova</t>
  </si>
  <si>
    <t>Dr.med</t>
  </si>
  <si>
    <t>Dr. med - specijalisti</t>
  </si>
  <si>
    <t>OM</t>
  </si>
  <si>
    <t>HMP</t>
  </si>
  <si>
    <t>Ostali</t>
  </si>
  <si>
    <t>VSS</t>
  </si>
  <si>
    <t>VŠS</t>
  </si>
  <si>
    <t>SSS</t>
  </si>
  <si>
    <t>Vozači</t>
  </si>
  <si>
    <t>UKUPNO ZA MEĐIMURSKU ŽUPANIJU</t>
  </si>
  <si>
    <t>ČAKOVEC</t>
  </si>
  <si>
    <t>MURSKO SREDIŠĆE</t>
  </si>
  <si>
    <t>KOTORIBA</t>
  </si>
  <si>
    <t>PRELOG</t>
  </si>
  <si>
    <t>Izvor podataka (poglavlje 5.5.); Zbirno izvješće za djelatnost hitne medicinske pomoći Zavoda za hitnu medicinu MŽ (2024.), Obrada: ZZJZ Međimurske županije</t>
  </si>
  <si>
    <t>Broj stanovnika za koje se osigurava skrb te vozila i oprema u Zavodu za hitnu medicinu MŽ te sanitetskom prijevozu za 2024. godinu</t>
  </si>
  <si>
    <t>Broj stanovnika za koje se osigurava HMP ili sanitetski prijevoz/Ispostave</t>
  </si>
  <si>
    <t>Vozila i oprema</t>
  </si>
  <si>
    <t>Ukupno</t>
  </si>
  <si>
    <t>San. vozila</t>
  </si>
  <si>
    <t>Ost. Vozila</t>
  </si>
  <si>
    <t>UKV da</t>
  </si>
  <si>
    <t>Da</t>
  </si>
  <si>
    <t>Intervencije u hitnoj medicinskoj službi- ukupno</t>
  </si>
  <si>
    <t>Intervencije</t>
  </si>
  <si>
    <t>Dobne skupine</t>
  </si>
  <si>
    <t>0-6 g.</t>
  </si>
  <si>
    <t>7-19 g.</t>
  </si>
  <si>
    <t>20-64 g.</t>
  </si>
  <si>
    <t>65 i više g.</t>
  </si>
  <si>
    <t>Broj intervencija u ordinaciji</t>
  </si>
  <si>
    <t>Broj intervencija u kući bolesnika</t>
  </si>
  <si>
    <t>Broj intervencija na terenu</t>
  </si>
  <si>
    <t>Broj sanitetskih prijevoza*</t>
  </si>
  <si>
    <t>Intervencije u hitnoj medicinskoj službi- muško</t>
  </si>
  <si>
    <t>Intervencije u hitnoj medicinskoj službi- žensko</t>
  </si>
  <si>
    <t>Broj timova, intervencije i sanitetski prijevoz u hitnoj medicinskoj službi od 2005.-2024. godine</t>
  </si>
  <si>
    <t>broj timova</t>
  </si>
  <si>
    <t>intervencije u ordinaciji</t>
  </si>
  <si>
    <t>intervencije u kući</t>
  </si>
  <si>
    <t>intervencije na terenu</t>
  </si>
  <si>
    <t>ukupno intervencije</t>
  </si>
  <si>
    <t>sanitetski prijevoz</t>
  </si>
  <si>
    <t>2005.</t>
  </si>
  <si>
    <t>2006.</t>
  </si>
  <si>
    <t>2007.</t>
  </si>
  <si>
    <t>2008.</t>
  </si>
  <si>
    <t>2009.</t>
  </si>
  <si>
    <t>2010.</t>
  </si>
  <si>
    <t>2011.</t>
  </si>
  <si>
    <t>2012.*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</si>
  <si>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</si>
  <si>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</si>
  <si>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</si>
  <si>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</si>
  <si>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</si>
  <si>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</si>
  <si>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</si>
  <si>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</si>
  <si>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</si>
  <si>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</si>
  <si>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</si>
  <si>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</si>
  <si>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Bolesti i stanja utvrđena u djelatnosti hitne medicine Zavodu za hitnu medicinu Međimurske županije u 2024. godini - ukupno</t>
  </si>
  <si>
    <t>Skupine bolesti</t>
  </si>
  <si>
    <t>10. Međunarodna klasifikacija bolesti i srodnih zdravstvenih problema</t>
  </si>
  <si>
    <t>Svega</t>
  </si>
  <si>
    <t>Broj</t>
  </si>
  <si>
    <t>Struktura</t>
  </si>
  <si>
    <t>I</t>
  </si>
  <si>
    <t>Zarazne i parazitarne bolesti</t>
  </si>
  <si>
    <t>II</t>
  </si>
  <si>
    <t>Novotvorine</t>
  </si>
  <si>
    <t>III</t>
  </si>
  <si>
    <t>Bolesti krvi i krvotvornog sustava, te određene bolesti imunološkog sustava</t>
  </si>
  <si>
    <t>0.1%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</si>
  <si>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</si>
  <si>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</si>
  <si>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</si>
  <si>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</si>
  <si>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</si>
  <si>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</si>
  <si>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VII</t>
  </si>
  <si>
    <t>Bolesti oka i očnih adneksa</t>
  </si>
  <si>
    <t>VIII</t>
  </si>
  <si>
    <t>Bolesti uha i mastoidnog nastavka</t>
  </si>
  <si>
    <t>IX</t>
  </si>
  <si>
    <t>Bolesti cirkulacijskog sustava</t>
  </si>
  <si>
    <t>11.1%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</si>
  <si>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</si>
  <si>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</si>
  <si>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</si>
  <si>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</si>
  <si>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</si>
  <si>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</si>
  <si>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</si>
  <si>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mišićno-koštanog sustava i vezivnog tkiva</t>
  </si>
  <si>
    <t>XIV</t>
  </si>
  <si>
    <t>Bolesti genitourinarnog sustava</t>
  </si>
  <si>
    <t>XV</t>
  </si>
  <si>
    <t>Trudnoća, porođaj, babinje</t>
  </si>
  <si>
    <t>XVI</t>
  </si>
  <si>
    <t>Određena stanja nastala u perinatalnom razdoblju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</si>
  <si>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</si>
  <si>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</si>
  <si>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</si>
  <si>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</si>
  <si>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</si>
  <si>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</si>
  <si>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XXII</t>
  </si>
  <si>
    <t>Šifre za posebne namjene</t>
  </si>
  <si>
    <t>XXI</t>
  </si>
  <si>
    <t>Čimbenici koji utječu na stanje zdravlja i kontakt sa zdravstvenom službom</t>
  </si>
  <si>
    <t>XX</t>
  </si>
  <si>
    <t>Vanjski uzroci morbiditeta i mortaliteta</t>
  </si>
  <si>
    <t>Bolesti i stanja utvrđena u Zavodu za hitnu medicinu Međimurske županije u 2024. godini - muško</t>
  </si>
  <si>
    <t>Bolesti i stanja utvrđena u djelatnosti hitne medicine Zavoda za hitnu medicinu MŽ u 2024. godini-žensko</t>
  </si>
</sst>
</file>

<file path=xl/styles.xml><?xml version="1.0" encoding="utf-8"?>
<styleSheet xmlns="http://schemas.openxmlformats.org/spreadsheetml/2006/main">
  <numFmts count="1">
    <numFmt numFmtId="164" formatCode="0.0%"/>
  </numFmts>
  <fonts count="8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&quot;Arial&quot;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 vertical="top"/>
    </xf>
    <xf numFmtId="0" fontId="4" fillId="0" borderId="0" xfId="0" applyFont="1" applyAlignment="1"/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3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5" fillId="0" borderId="10" xfId="0" applyFont="1" applyBorder="1" applyAlignment="1"/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3" fontId="7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3" fillId="0" borderId="10" xfId="0" applyFont="1" applyBorder="1"/>
    <xf numFmtId="0" fontId="5" fillId="0" borderId="9" xfId="0" applyFont="1" applyBorder="1" applyAlignment="1">
      <alignment horizontal="center" vertical="center"/>
    </xf>
    <xf numFmtId="0" fontId="3" fillId="0" borderId="8" xfId="0" applyFont="1" applyBorder="1"/>
    <xf numFmtId="0" fontId="2" fillId="0" borderId="8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"/>
  <sheetViews>
    <sheetView showGridLines="0" tabSelected="1" workbookViewId="0">
      <selection activeCell="A23" sqref="A23"/>
    </sheetView>
  </sheetViews>
  <sheetFormatPr defaultColWidth="12.5703125" defaultRowHeight="15.75" customHeight="1"/>
  <cols>
    <col min="1" max="1" width="36.7109375" customWidth="1"/>
  </cols>
  <sheetData>
    <row r="1" spans="1:11" ht="20.100000000000001" customHeight="1">
      <c r="A1" s="1" t="s">
        <v>0</v>
      </c>
      <c r="E1" s="2"/>
    </row>
    <row r="2" spans="1:11">
      <c r="E2" s="2"/>
    </row>
    <row r="3" spans="1:11">
      <c r="A3" s="42" t="s">
        <v>1</v>
      </c>
      <c r="B3" s="45" t="s">
        <v>2</v>
      </c>
      <c r="C3" s="46"/>
      <c r="D3" s="46"/>
      <c r="E3" s="46"/>
      <c r="F3" s="46"/>
      <c r="G3" s="46"/>
      <c r="H3" s="46"/>
      <c r="I3" s="46"/>
      <c r="J3" s="46"/>
      <c r="K3" s="47"/>
    </row>
    <row r="4" spans="1:11">
      <c r="A4" s="43"/>
      <c r="B4" s="42" t="s">
        <v>3</v>
      </c>
      <c r="C4" s="42" t="s">
        <v>4</v>
      </c>
      <c r="D4" s="45" t="s">
        <v>5</v>
      </c>
      <c r="E4" s="46"/>
      <c r="F4" s="47"/>
      <c r="G4" s="45"/>
      <c r="H4" s="46"/>
      <c r="I4" s="46"/>
      <c r="J4" s="46"/>
      <c r="K4" s="47"/>
    </row>
    <row r="5" spans="1:11">
      <c r="A5" s="44"/>
      <c r="B5" s="44"/>
      <c r="C5" s="44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8</v>
      </c>
    </row>
    <row r="6" spans="1:11">
      <c r="A6" s="4" t="s">
        <v>13</v>
      </c>
      <c r="B6" s="3">
        <f t="shared" ref="B6:K6" si="0">SUM(B7:B10)</f>
        <v>34</v>
      </c>
      <c r="C6" s="3">
        <f t="shared" si="0"/>
        <v>9</v>
      </c>
      <c r="D6" s="3">
        <f t="shared" si="0"/>
        <v>0</v>
      </c>
      <c r="E6" s="3">
        <f t="shared" si="0"/>
        <v>5</v>
      </c>
      <c r="F6" s="3">
        <f t="shared" si="0"/>
        <v>1</v>
      </c>
      <c r="G6" s="3">
        <f t="shared" si="0"/>
        <v>0</v>
      </c>
      <c r="H6" s="3">
        <f t="shared" si="0"/>
        <v>28</v>
      </c>
      <c r="I6" s="3">
        <f t="shared" si="0"/>
        <v>38</v>
      </c>
      <c r="J6" s="3">
        <f t="shared" si="0"/>
        <v>30</v>
      </c>
      <c r="K6" s="3">
        <f t="shared" si="0"/>
        <v>13</v>
      </c>
    </row>
    <row r="7" spans="1:11">
      <c r="A7" s="4" t="s">
        <v>14</v>
      </c>
      <c r="B7" s="3">
        <v>19</v>
      </c>
      <c r="C7" s="3">
        <v>6</v>
      </c>
      <c r="D7" s="3">
        <v>0</v>
      </c>
      <c r="E7" s="3">
        <v>3</v>
      </c>
      <c r="F7" s="3">
        <v>1</v>
      </c>
      <c r="G7" s="5">
        <v>0</v>
      </c>
      <c r="H7" s="3">
        <v>15</v>
      </c>
      <c r="I7" s="3">
        <v>26</v>
      </c>
      <c r="J7" s="3">
        <v>25</v>
      </c>
      <c r="K7" s="3">
        <v>13</v>
      </c>
    </row>
    <row r="8" spans="1:11">
      <c r="A8" s="4" t="s">
        <v>15</v>
      </c>
      <c r="B8" s="3">
        <v>5</v>
      </c>
      <c r="C8" s="3">
        <v>0</v>
      </c>
      <c r="D8" s="3">
        <v>0</v>
      </c>
      <c r="E8" s="3">
        <v>0</v>
      </c>
      <c r="F8" s="3">
        <v>0</v>
      </c>
      <c r="G8" s="5">
        <v>0</v>
      </c>
      <c r="H8" s="3">
        <v>5</v>
      </c>
      <c r="I8" s="3">
        <v>5</v>
      </c>
      <c r="J8" s="3">
        <v>0</v>
      </c>
      <c r="K8" s="3">
        <v>0</v>
      </c>
    </row>
    <row r="9" spans="1:11">
      <c r="A9" s="4" t="s">
        <v>16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5">
        <v>0</v>
      </c>
      <c r="H9" s="3">
        <v>5</v>
      </c>
      <c r="I9" s="3">
        <v>5</v>
      </c>
      <c r="J9" s="3">
        <v>0</v>
      </c>
      <c r="K9" s="3">
        <v>0</v>
      </c>
    </row>
    <row r="10" spans="1:11">
      <c r="A10" s="4" t="s">
        <v>17</v>
      </c>
      <c r="B10" s="3">
        <v>5</v>
      </c>
      <c r="C10" s="3">
        <v>3</v>
      </c>
      <c r="D10" s="3">
        <v>0</v>
      </c>
      <c r="E10" s="3">
        <v>2</v>
      </c>
      <c r="F10" s="3">
        <v>0</v>
      </c>
      <c r="G10" s="5">
        <v>0</v>
      </c>
      <c r="H10" s="3">
        <v>3</v>
      </c>
      <c r="I10" s="3">
        <v>2</v>
      </c>
      <c r="J10" s="3">
        <v>5</v>
      </c>
      <c r="K10" s="3">
        <v>0</v>
      </c>
    </row>
    <row r="12" spans="1:11">
      <c r="A12" s="6" t="s">
        <v>18</v>
      </c>
    </row>
  </sheetData>
  <mergeCells count="6">
    <mergeCell ref="A3:A5"/>
    <mergeCell ref="B3:K3"/>
    <mergeCell ref="B4:B5"/>
    <mergeCell ref="C4:C5"/>
    <mergeCell ref="D4:F4"/>
    <mergeCell ref="G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2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  <col min="2" max="2" width="33.42578125" customWidth="1"/>
  </cols>
  <sheetData>
    <row r="1" spans="1:5" ht="20.100000000000001" customHeight="1">
      <c r="A1" s="1" t="s">
        <v>19</v>
      </c>
      <c r="B1" s="2"/>
      <c r="C1" s="2"/>
    </row>
    <row r="2" spans="1:5">
      <c r="B2" s="2"/>
      <c r="C2" s="2"/>
    </row>
    <row r="3" spans="1:5" ht="29.25" customHeight="1">
      <c r="A3" s="7"/>
      <c r="B3" s="8" t="s">
        <v>20</v>
      </c>
      <c r="C3" s="48" t="s">
        <v>21</v>
      </c>
      <c r="D3" s="46"/>
      <c r="E3" s="46"/>
    </row>
    <row r="4" spans="1:5">
      <c r="A4" s="7"/>
      <c r="B4" s="9" t="s">
        <v>22</v>
      </c>
      <c r="C4" s="9" t="s">
        <v>23</v>
      </c>
      <c r="D4" s="9" t="s">
        <v>24</v>
      </c>
      <c r="E4" s="9" t="s">
        <v>25</v>
      </c>
    </row>
    <row r="5" spans="1:5">
      <c r="A5" s="10" t="s">
        <v>13</v>
      </c>
      <c r="B5" s="11">
        <f t="shared" ref="B5:D5" si="0">SUM(B6:B9)</f>
        <v>123531</v>
      </c>
      <c r="C5" s="11">
        <f t="shared" si="0"/>
        <v>27</v>
      </c>
      <c r="D5" s="11">
        <f t="shared" si="0"/>
        <v>0</v>
      </c>
      <c r="E5" s="12" t="s">
        <v>26</v>
      </c>
    </row>
    <row r="6" spans="1:5">
      <c r="A6" s="10" t="s">
        <v>14</v>
      </c>
      <c r="B6" s="11">
        <v>84000</v>
      </c>
      <c r="C6" s="12">
        <v>24</v>
      </c>
      <c r="D6" s="12">
        <v>0</v>
      </c>
      <c r="E6" s="12" t="s">
        <v>26</v>
      </c>
    </row>
    <row r="7" spans="1:5">
      <c r="A7" s="10" t="s">
        <v>15</v>
      </c>
      <c r="B7" s="11">
        <v>6307</v>
      </c>
      <c r="C7" s="12">
        <v>1</v>
      </c>
      <c r="D7" s="12">
        <v>0</v>
      </c>
      <c r="E7" s="12" t="s">
        <v>26</v>
      </c>
    </row>
    <row r="8" spans="1:5">
      <c r="A8" s="10" t="s">
        <v>16</v>
      </c>
      <c r="B8" s="11">
        <v>3224</v>
      </c>
      <c r="C8" s="12">
        <v>1</v>
      </c>
      <c r="D8" s="12">
        <v>0</v>
      </c>
      <c r="E8" s="12" t="s">
        <v>26</v>
      </c>
    </row>
    <row r="9" spans="1:5">
      <c r="A9" s="10" t="s">
        <v>17</v>
      </c>
      <c r="B9" s="11">
        <v>30000</v>
      </c>
      <c r="C9" s="12">
        <v>1</v>
      </c>
      <c r="D9" s="12">
        <v>0</v>
      </c>
      <c r="E9" s="12" t="s">
        <v>26</v>
      </c>
    </row>
    <row r="12" spans="1:5">
      <c r="A12" s="6" t="s">
        <v>18</v>
      </c>
    </row>
  </sheetData>
  <mergeCells count="1"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</cols>
  <sheetData>
    <row r="1" spans="1:6" ht="20.100000000000001" customHeight="1">
      <c r="A1" s="1" t="s">
        <v>27</v>
      </c>
      <c r="B1" s="2"/>
      <c r="F1" s="2"/>
    </row>
    <row r="2" spans="1:6">
      <c r="A2" s="2"/>
      <c r="B2" s="2"/>
      <c r="F2" s="2"/>
    </row>
    <row r="3" spans="1:6">
      <c r="A3" s="49" t="s">
        <v>28</v>
      </c>
      <c r="B3" s="51" t="s">
        <v>29</v>
      </c>
      <c r="C3" s="52"/>
      <c r="D3" s="52"/>
      <c r="E3" s="52"/>
      <c r="F3" s="13" t="s">
        <v>22</v>
      </c>
    </row>
    <row r="4" spans="1:6">
      <c r="A4" s="50"/>
      <c r="B4" s="14" t="s">
        <v>30</v>
      </c>
      <c r="C4" s="15" t="s">
        <v>31</v>
      </c>
      <c r="D4" s="15" t="s">
        <v>32</v>
      </c>
      <c r="E4" s="15" t="s">
        <v>33</v>
      </c>
      <c r="F4" s="16"/>
    </row>
    <row r="5" spans="1:6">
      <c r="A5" s="17" t="s">
        <v>34</v>
      </c>
      <c r="B5" s="18">
        <v>105</v>
      </c>
      <c r="C5" s="19">
        <v>183</v>
      </c>
      <c r="D5" s="20">
        <v>1423</v>
      </c>
      <c r="E5" s="19">
        <v>553</v>
      </c>
      <c r="F5" s="20">
        <v>2264</v>
      </c>
    </row>
    <row r="6" spans="1:6">
      <c r="A6" s="17" t="s">
        <v>35</v>
      </c>
      <c r="B6" s="18">
        <v>76</v>
      </c>
      <c r="C6" s="19">
        <v>199</v>
      </c>
      <c r="D6" s="20">
        <v>2189</v>
      </c>
      <c r="E6" s="20">
        <v>3582</v>
      </c>
      <c r="F6" s="20">
        <v>6046</v>
      </c>
    </row>
    <row r="7" spans="1:6">
      <c r="A7" s="17" t="s">
        <v>36</v>
      </c>
      <c r="B7" s="18">
        <v>34</v>
      </c>
      <c r="C7" s="19">
        <v>211</v>
      </c>
      <c r="D7" s="20">
        <v>1081</v>
      </c>
      <c r="E7" s="20">
        <v>1216</v>
      </c>
      <c r="F7" s="20">
        <v>2542</v>
      </c>
    </row>
    <row r="8" spans="1:6">
      <c r="A8" s="17" t="s">
        <v>22</v>
      </c>
      <c r="B8" s="18">
        <v>215</v>
      </c>
      <c r="C8" s="19">
        <v>593</v>
      </c>
      <c r="D8" s="20">
        <v>4693</v>
      </c>
      <c r="E8" s="20">
        <v>5351</v>
      </c>
      <c r="F8" s="20">
        <v>10852</v>
      </c>
    </row>
    <row r="9" spans="1:6">
      <c r="A9" s="21" t="s">
        <v>37</v>
      </c>
      <c r="B9" s="22">
        <v>214</v>
      </c>
      <c r="C9" s="23">
        <v>473</v>
      </c>
      <c r="D9" s="24">
        <v>13667</v>
      </c>
      <c r="E9" s="24">
        <v>17650</v>
      </c>
      <c r="F9" s="24">
        <f>SUM(B9:E9)</f>
        <v>32004</v>
      </c>
    </row>
    <row r="13" spans="1:6">
      <c r="A13" s="6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</cols>
  <sheetData>
    <row r="1" spans="1:6" ht="20.100000000000001" customHeight="1">
      <c r="A1" s="1" t="s">
        <v>38</v>
      </c>
      <c r="B1" s="2"/>
      <c r="F1" s="2"/>
    </row>
    <row r="2" spans="1:6">
      <c r="A2" s="2"/>
      <c r="B2" s="2"/>
      <c r="F2" s="2"/>
    </row>
    <row r="3" spans="1:6">
      <c r="A3" s="49" t="s">
        <v>28</v>
      </c>
      <c r="B3" s="51" t="s">
        <v>29</v>
      </c>
      <c r="C3" s="52"/>
      <c r="D3" s="52"/>
      <c r="E3" s="52"/>
      <c r="F3" s="13" t="s">
        <v>22</v>
      </c>
    </row>
    <row r="4" spans="1:6">
      <c r="A4" s="50"/>
      <c r="B4" s="14" t="s">
        <v>30</v>
      </c>
      <c r="C4" s="15" t="s">
        <v>31</v>
      </c>
      <c r="D4" s="15" t="s">
        <v>32</v>
      </c>
      <c r="E4" s="15" t="s">
        <v>33</v>
      </c>
      <c r="F4" s="16"/>
    </row>
    <row r="5" spans="1:6">
      <c r="A5" s="17" t="s">
        <v>34</v>
      </c>
      <c r="B5" s="25">
        <v>54</v>
      </c>
      <c r="C5" s="26">
        <v>111</v>
      </c>
      <c r="D5" s="27">
        <v>757</v>
      </c>
      <c r="E5" s="26">
        <v>257</v>
      </c>
      <c r="F5" s="27">
        <v>1179</v>
      </c>
    </row>
    <row r="6" spans="1:6">
      <c r="A6" s="17" t="s">
        <v>35</v>
      </c>
      <c r="B6" s="25">
        <v>33</v>
      </c>
      <c r="C6" s="26">
        <v>82</v>
      </c>
      <c r="D6" s="27">
        <v>1213</v>
      </c>
      <c r="E6" s="27">
        <v>1626</v>
      </c>
      <c r="F6" s="27">
        <v>2954</v>
      </c>
    </row>
    <row r="7" spans="1:6">
      <c r="A7" s="17" t="s">
        <v>36</v>
      </c>
      <c r="B7" s="25">
        <v>16</v>
      </c>
      <c r="C7" s="26">
        <v>136</v>
      </c>
      <c r="D7" s="27">
        <v>756</v>
      </c>
      <c r="E7" s="27">
        <v>449</v>
      </c>
      <c r="F7" s="27">
        <v>1357</v>
      </c>
    </row>
    <row r="8" spans="1:6">
      <c r="A8" s="17" t="s">
        <v>22</v>
      </c>
      <c r="B8" s="25">
        <v>103</v>
      </c>
      <c r="C8" s="26">
        <v>329</v>
      </c>
      <c r="D8" s="27">
        <v>2726</v>
      </c>
      <c r="E8" s="27">
        <v>2332</v>
      </c>
      <c r="F8" s="27">
        <v>5490</v>
      </c>
    </row>
    <row r="9" spans="1:6">
      <c r="A9" s="21" t="s">
        <v>37</v>
      </c>
      <c r="B9" s="28">
        <v>127</v>
      </c>
      <c r="C9" s="29">
        <v>89</v>
      </c>
      <c r="D9" s="30">
        <v>7964</v>
      </c>
      <c r="E9" s="30">
        <v>9474</v>
      </c>
      <c r="F9" s="30">
        <f>SUM(B9:E9)</f>
        <v>17654</v>
      </c>
    </row>
    <row r="13" spans="1:6">
      <c r="A13" s="6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</cols>
  <sheetData>
    <row r="1" spans="1:6" ht="20.100000000000001" customHeight="1">
      <c r="A1" s="1" t="s">
        <v>39</v>
      </c>
      <c r="B1" s="2"/>
      <c r="F1" s="2"/>
    </row>
    <row r="2" spans="1:6">
      <c r="A2" s="2"/>
      <c r="B2" s="2"/>
      <c r="F2" s="2"/>
    </row>
    <row r="3" spans="1:6">
      <c r="A3" s="49" t="s">
        <v>28</v>
      </c>
      <c r="B3" s="51" t="s">
        <v>29</v>
      </c>
      <c r="C3" s="52"/>
      <c r="D3" s="52"/>
      <c r="E3" s="52"/>
      <c r="F3" s="13" t="s">
        <v>22</v>
      </c>
    </row>
    <row r="4" spans="1:6">
      <c r="A4" s="50"/>
      <c r="B4" s="14" t="s">
        <v>30</v>
      </c>
      <c r="C4" s="15" t="s">
        <v>31</v>
      </c>
      <c r="D4" s="15" t="s">
        <v>32</v>
      </c>
      <c r="E4" s="15" t="s">
        <v>33</v>
      </c>
      <c r="F4" s="16"/>
    </row>
    <row r="5" spans="1:6">
      <c r="A5" s="17" t="s">
        <v>34</v>
      </c>
      <c r="B5" s="25">
        <v>51</v>
      </c>
      <c r="C5" s="26">
        <v>72</v>
      </c>
      <c r="D5" s="27">
        <v>666</v>
      </c>
      <c r="E5" s="26">
        <v>296</v>
      </c>
      <c r="F5" s="27">
        <f t="shared" ref="F5:F9" si="0">SUM(B5:E5)</f>
        <v>1085</v>
      </c>
    </row>
    <row r="6" spans="1:6">
      <c r="A6" s="17" t="s">
        <v>35</v>
      </c>
      <c r="B6" s="25">
        <v>43</v>
      </c>
      <c r="C6" s="26">
        <v>117</v>
      </c>
      <c r="D6" s="27">
        <v>976</v>
      </c>
      <c r="E6" s="27">
        <v>1956</v>
      </c>
      <c r="F6" s="27">
        <f t="shared" si="0"/>
        <v>3092</v>
      </c>
    </row>
    <row r="7" spans="1:6">
      <c r="A7" s="17" t="s">
        <v>36</v>
      </c>
      <c r="B7" s="25">
        <v>18</v>
      </c>
      <c r="C7" s="26">
        <v>75</v>
      </c>
      <c r="D7" s="27">
        <v>325</v>
      </c>
      <c r="E7" s="27">
        <v>767</v>
      </c>
      <c r="F7" s="27">
        <f t="shared" si="0"/>
        <v>1185</v>
      </c>
    </row>
    <row r="8" spans="1:6">
      <c r="A8" s="17" t="s">
        <v>22</v>
      </c>
      <c r="B8" s="25">
        <v>112</v>
      </c>
      <c r="C8" s="26">
        <v>264</v>
      </c>
      <c r="D8" s="27">
        <v>1967</v>
      </c>
      <c r="E8" s="27">
        <v>3019</v>
      </c>
      <c r="F8" s="27">
        <f t="shared" si="0"/>
        <v>5362</v>
      </c>
    </row>
    <row r="9" spans="1:6">
      <c r="A9" s="21" t="s">
        <v>37</v>
      </c>
      <c r="B9" s="28">
        <v>87</v>
      </c>
      <c r="C9" s="29">
        <v>384</v>
      </c>
      <c r="D9" s="30">
        <v>5703</v>
      </c>
      <c r="E9" s="30">
        <v>8176</v>
      </c>
      <c r="F9" s="30">
        <f t="shared" si="0"/>
        <v>14350</v>
      </c>
    </row>
    <row r="13" spans="1:6">
      <c r="A13" s="6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workbookViewId="0">
      <selection activeCell="D29" sqref="D29"/>
    </sheetView>
  </sheetViews>
  <sheetFormatPr defaultColWidth="12.5703125" defaultRowHeight="15.75" customHeight="1"/>
  <cols>
    <col min="1" max="1" width="10.140625" customWidth="1"/>
    <col min="2" max="2" width="9.85546875" bestFit="1" customWidth="1"/>
    <col min="3" max="3" width="19.85546875" bestFit="1" customWidth="1"/>
    <col min="4" max="4" width="15.85546875" bestFit="1" customWidth="1"/>
    <col min="5" max="5" width="18.7109375" bestFit="1" customWidth="1"/>
    <col min="6" max="6" width="16.85546875" bestFit="1" customWidth="1"/>
    <col min="7" max="7" width="15.85546875" bestFit="1" customWidth="1"/>
  </cols>
  <sheetData>
    <row r="1" spans="1:7" ht="20.100000000000001" customHeight="1">
      <c r="A1" s="1" t="s">
        <v>40</v>
      </c>
      <c r="B1" s="2"/>
      <c r="C1" s="2"/>
      <c r="D1" s="2"/>
      <c r="E1" s="2"/>
      <c r="F1" s="2"/>
      <c r="G1" s="2"/>
    </row>
    <row r="2" spans="1:7">
      <c r="B2" s="2"/>
      <c r="C2" s="2"/>
      <c r="D2" s="2"/>
      <c r="E2" s="2"/>
      <c r="F2" s="2"/>
      <c r="G2" s="2"/>
    </row>
    <row r="3" spans="1:7" ht="12.75">
      <c r="B3" s="33" t="s">
        <v>41</v>
      </c>
      <c r="C3" s="33" t="s">
        <v>42</v>
      </c>
      <c r="D3" s="33" t="s">
        <v>43</v>
      </c>
      <c r="E3" s="33" t="s">
        <v>44</v>
      </c>
      <c r="F3" s="33" t="s">
        <v>45</v>
      </c>
      <c r="G3" s="33" t="s">
        <v>46</v>
      </c>
    </row>
    <row r="4" spans="1:7" ht="12.75">
      <c r="A4" s="2" t="s">
        <v>47</v>
      </c>
      <c r="B4" s="33">
        <v>8</v>
      </c>
      <c r="C4" s="54">
        <v>39103</v>
      </c>
      <c r="D4" s="54">
        <v>6882</v>
      </c>
      <c r="E4" s="33">
        <v>485</v>
      </c>
      <c r="F4" s="54">
        <v>46470</v>
      </c>
      <c r="G4" s="54">
        <v>20081</v>
      </c>
    </row>
    <row r="5" spans="1:7" ht="12.75">
      <c r="A5" s="2" t="s">
        <v>48</v>
      </c>
      <c r="B5" s="33">
        <v>8</v>
      </c>
      <c r="C5" s="54">
        <v>39276</v>
      </c>
      <c r="D5" s="54">
        <v>6775</v>
      </c>
      <c r="E5" s="33">
        <v>418</v>
      </c>
      <c r="F5" s="54">
        <v>46469</v>
      </c>
      <c r="G5" s="54">
        <v>20205</v>
      </c>
    </row>
    <row r="6" spans="1:7" ht="12.75">
      <c r="A6" s="2" t="s">
        <v>49</v>
      </c>
      <c r="B6" s="33">
        <v>8</v>
      </c>
      <c r="C6" s="54">
        <v>44628</v>
      </c>
      <c r="D6" s="54">
        <v>6595</v>
      </c>
      <c r="E6" s="33">
        <v>443</v>
      </c>
      <c r="F6" s="54">
        <v>51666</v>
      </c>
      <c r="G6" s="54">
        <v>20664</v>
      </c>
    </row>
    <row r="7" spans="1:7" ht="12.75">
      <c r="A7" s="2" t="s">
        <v>50</v>
      </c>
      <c r="B7" s="33">
        <v>8</v>
      </c>
      <c r="C7" s="54">
        <v>46021</v>
      </c>
      <c r="D7" s="54">
        <v>6507</v>
      </c>
      <c r="E7" s="33">
        <v>403</v>
      </c>
      <c r="F7" s="54">
        <v>52931</v>
      </c>
      <c r="G7" s="54">
        <v>21864</v>
      </c>
    </row>
    <row r="8" spans="1:7" ht="12.75">
      <c r="A8" s="2" t="s">
        <v>51</v>
      </c>
      <c r="B8" s="33">
        <v>8</v>
      </c>
      <c r="C8" s="54">
        <v>45670</v>
      </c>
      <c r="D8" s="54">
        <v>6126</v>
      </c>
      <c r="E8" s="33">
        <v>460</v>
      </c>
      <c r="F8" s="54">
        <v>52256</v>
      </c>
      <c r="G8" s="54">
        <v>24003</v>
      </c>
    </row>
    <row r="9" spans="1:7" ht="12.75">
      <c r="A9" s="2" t="s">
        <v>52</v>
      </c>
      <c r="B9" s="33">
        <v>8</v>
      </c>
      <c r="C9" s="54">
        <v>45040</v>
      </c>
      <c r="D9" s="54">
        <v>4854</v>
      </c>
      <c r="E9" s="33">
        <v>804</v>
      </c>
      <c r="F9" s="54">
        <v>50698</v>
      </c>
      <c r="G9" s="54">
        <v>20361</v>
      </c>
    </row>
    <row r="10" spans="1:7" ht="12.75">
      <c r="A10" s="2" t="s">
        <v>53</v>
      </c>
      <c r="B10" s="33">
        <v>8</v>
      </c>
      <c r="C10" s="54">
        <v>42390</v>
      </c>
      <c r="D10" s="54">
        <v>4495</v>
      </c>
      <c r="E10" s="33">
        <v>873</v>
      </c>
      <c r="F10" s="54">
        <v>47758</v>
      </c>
      <c r="G10" s="54">
        <v>22183</v>
      </c>
    </row>
    <row r="11" spans="1:7" ht="12.75">
      <c r="A11" s="2" t="s">
        <v>54</v>
      </c>
      <c r="B11" s="33">
        <v>15</v>
      </c>
      <c r="C11" s="54">
        <v>30993</v>
      </c>
      <c r="D11" s="54">
        <v>6441</v>
      </c>
      <c r="E11" s="54">
        <v>1113</v>
      </c>
      <c r="F11" s="54">
        <v>38547</v>
      </c>
      <c r="G11" s="54">
        <v>27813</v>
      </c>
    </row>
    <row r="12" spans="1:7" ht="12.75">
      <c r="A12" s="2" t="s">
        <v>55</v>
      </c>
      <c r="B12" s="33">
        <v>15</v>
      </c>
      <c r="C12" s="54">
        <v>25833</v>
      </c>
      <c r="D12" s="54">
        <v>3601</v>
      </c>
      <c r="E12" s="54">
        <v>1277</v>
      </c>
      <c r="F12" s="54">
        <v>30711</v>
      </c>
      <c r="G12" s="54">
        <v>22392</v>
      </c>
    </row>
    <row r="13" spans="1:7" ht="12.75">
      <c r="A13" s="2" t="s">
        <v>56</v>
      </c>
      <c r="B13" s="33">
        <v>15</v>
      </c>
      <c r="C13" s="54">
        <v>16191</v>
      </c>
      <c r="D13" s="54">
        <v>4078</v>
      </c>
      <c r="E13" s="54">
        <v>1398</v>
      </c>
      <c r="F13" s="54">
        <v>21658</v>
      </c>
      <c r="G13" s="54">
        <v>21688</v>
      </c>
    </row>
    <row r="14" spans="1:7" ht="12.75">
      <c r="A14" s="2" t="s">
        <v>57</v>
      </c>
      <c r="B14" s="33">
        <v>15</v>
      </c>
      <c r="C14" s="54">
        <v>33068</v>
      </c>
      <c r="D14" s="54">
        <v>3743</v>
      </c>
      <c r="E14" s="54">
        <v>1723</v>
      </c>
      <c r="F14" s="54">
        <v>38534</v>
      </c>
      <c r="G14" s="54">
        <v>20819</v>
      </c>
    </row>
    <row r="15" spans="1:7" ht="12.75">
      <c r="A15" s="2" t="s">
        <v>58</v>
      </c>
      <c r="B15" s="33">
        <v>15</v>
      </c>
      <c r="C15" s="54">
        <v>9003</v>
      </c>
      <c r="D15" s="54">
        <v>4020</v>
      </c>
      <c r="E15" s="54">
        <v>1712</v>
      </c>
      <c r="F15" s="54">
        <v>14735</v>
      </c>
      <c r="G15" s="54">
        <v>23866</v>
      </c>
    </row>
    <row r="16" spans="1:7" ht="12.75">
      <c r="A16" s="2" t="s">
        <v>59</v>
      </c>
      <c r="B16" s="33">
        <v>19</v>
      </c>
      <c r="C16" s="33">
        <v>9730</v>
      </c>
      <c r="D16" s="33">
        <v>4530</v>
      </c>
      <c r="E16" s="33">
        <v>1988</v>
      </c>
      <c r="F16" s="54">
        <v>16248</v>
      </c>
      <c r="G16" s="54">
        <v>27420</v>
      </c>
    </row>
    <row r="17" spans="1:7" ht="12.75">
      <c r="A17" s="2" t="s">
        <v>60</v>
      </c>
      <c r="B17" s="33">
        <v>20</v>
      </c>
      <c r="C17" s="33">
        <v>9444</v>
      </c>
      <c r="D17" s="33">
        <v>5033</v>
      </c>
      <c r="E17" s="33">
        <v>1978</v>
      </c>
      <c r="F17" s="33">
        <v>16455</v>
      </c>
      <c r="G17" s="33">
        <v>26427</v>
      </c>
    </row>
    <row r="18" spans="1:7" ht="12.75">
      <c r="A18" s="2" t="s">
        <v>61</v>
      </c>
      <c r="B18" s="33">
        <v>19</v>
      </c>
      <c r="C18" s="54">
        <v>7524</v>
      </c>
      <c r="D18" s="54">
        <v>4985</v>
      </c>
      <c r="E18" s="54">
        <v>2226</v>
      </c>
      <c r="F18" s="54">
        <v>14735</v>
      </c>
      <c r="G18" s="54">
        <v>30287</v>
      </c>
    </row>
    <row r="19" spans="1:7" ht="12.75">
      <c r="A19" s="2" t="s">
        <v>62</v>
      </c>
      <c r="B19" s="33">
        <v>19</v>
      </c>
      <c r="C19" s="54">
        <v>1759</v>
      </c>
      <c r="D19" s="54">
        <v>5189</v>
      </c>
      <c r="E19" s="54">
        <v>1657</v>
      </c>
      <c r="F19" s="54">
        <v>8605</v>
      </c>
      <c r="G19" s="54">
        <v>17960</v>
      </c>
    </row>
    <row r="20" spans="1:7" ht="12.75">
      <c r="A20" s="2" t="s">
        <v>63</v>
      </c>
      <c r="B20" s="33">
        <v>19</v>
      </c>
      <c r="C20" s="54">
        <v>1519</v>
      </c>
      <c r="D20" s="54">
        <v>6053</v>
      </c>
      <c r="E20" s="54">
        <v>2048</v>
      </c>
      <c r="F20" s="54">
        <v>9620</v>
      </c>
      <c r="G20" s="54">
        <v>25987</v>
      </c>
    </row>
    <row r="21" spans="1:7" ht="12.75">
      <c r="A21" s="2" t="s">
        <v>64</v>
      </c>
      <c r="B21" s="33">
        <v>19</v>
      </c>
      <c r="C21" s="54">
        <v>2936</v>
      </c>
      <c r="D21" s="54">
        <v>5672</v>
      </c>
      <c r="E21" s="54">
        <v>2254</v>
      </c>
      <c r="F21" s="54">
        <v>10862</v>
      </c>
      <c r="G21" s="54">
        <v>9417</v>
      </c>
    </row>
    <row r="22" spans="1:7" ht="12.75">
      <c r="A22" s="2" t="s">
        <v>65</v>
      </c>
      <c r="B22" s="33">
        <v>29</v>
      </c>
      <c r="C22" s="54">
        <v>2488</v>
      </c>
      <c r="D22" s="54">
        <v>5544</v>
      </c>
      <c r="E22" s="54">
        <v>2271</v>
      </c>
      <c r="F22" s="54">
        <f>SUM(C22:E22)</f>
        <v>10303</v>
      </c>
      <c r="G22" s="54">
        <v>30190</v>
      </c>
    </row>
    <row r="23" spans="1:7" ht="12.75">
      <c r="A23" s="31" t="s">
        <v>66</v>
      </c>
      <c r="B23" s="33">
        <v>34</v>
      </c>
      <c r="C23" s="54">
        <v>2264</v>
      </c>
      <c r="D23" s="54">
        <v>6046</v>
      </c>
      <c r="E23" s="54">
        <v>2542</v>
      </c>
      <c r="F23" s="54">
        <v>10852</v>
      </c>
      <c r="G23" s="54">
        <v>32004</v>
      </c>
    </row>
    <row r="27" spans="1:7">
      <c r="A27" s="6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0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  <col min="2" max="2" width="64.42578125" bestFit="1" customWidth="1"/>
  </cols>
  <sheetData>
    <row r="1" spans="1:8" ht="20.100000000000001" customHeight="1">
      <c r="A1" s="1" t="s">
        <v>67</v>
      </c>
      <c r="B1" s="2"/>
      <c r="C1" s="2"/>
      <c r="E1" s="2"/>
    </row>
    <row r="2" spans="1:8">
      <c r="A2" s="2"/>
      <c r="B2" s="2"/>
      <c r="C2" s="2"/>
      <c r="E2" s="2"/>
    </row>
    <row r="3" spans="1:8">
      <c r="A3" s="53" t="s">
        <v>68</v>
      </c>
      <c r="B3" s="53" t="s">
        <v>69</v>
      </c>
      <c r="C3" s="53" t="s">
        <v>70</v>
      </c>
      <c r="D3" s="52"/>
      <c r="E3" s="53" t="s">
        <v>29</v>
      </c>
      <c r="F3" s="52"/>
      <c r="G3" s="52"/>
      <c r="H3" s="52"/>
    </row>
    <row r="4" spans="1:8">
      <c r="A4" s="50"/>
      <c r="B4" s="50"/>
      <c r="C4" s="32" t="s">
        <v>71</v>
      </c>
      <c r="D4" s="32" t="s">
        <v>72</v>
      </c>
      <c r="E4" s="32" t="s">
        <v>30</v>
      </c>
      <c r="F4" s="32" t="s">
        <v>31</v>
      </c>
      <c r="G4" s="32" t="s">
        <v>32</v>
      </c>
      <c r="H4" s="32" t="s">
        <v>33</v>
      </c>
    </row>
    <row r="5" spans="1:8">
      <c r="A5" s="33" t="s">
        <v>73</v>
      </c>
      <c r="B5" s="2" t="s">
        <v>74</v>
      </c>
      <c r="C5" s="34">
        <v>103</v>
      </c>
      <c r="D5" s="35">
        <v>8.9999999999999993E-3</v>
      </c>
      <c r="E5" s="34">
        <v>1</v>
      </c>
      <c r="F5" s="34">
        <v>2</v>
      </c>
      <c r="G5" s="34">
        <v>33</v>
      </c>
      <c r="H5" s="34">
        <v>67</v>
      </c>
    </row>
    <row r="6" spans="1:8">
      <c r="A6" s="33" t="s">
        <v>75</v>
      </c>
      <c r="B6" s="2" t="s">
        <v>76</v>
      </c>
      <c r="C6" s="34">
        <v>155</v>
      </c>
      <c r="D6" s="35">
        <v>1.4E-2</v>
      </c>
      <c r="E6" s="34">
        <v>0</v>
      </c>
      <c r="F6" s="34">
        <v>0</v>
      </c>
      <c r="G6" s="34">
        <v>35</v>
      </c>
      <c r="H6" s="34">
        <v>120</v>
      </c>
    </row>
    <row r="7" spans="1:8">
      <c r="A7" s="33" t="s">
        <v>77</v>
      </c>
      <c r="B7" s="2" t="s">
        <v>78</v>
      </c>
      <c r="C7" s="34">
        <v>4</v>
      </c>
      <c r="D7" s="35" t="s">
        <v>79</v>
      </c>
      <c r="E7" s="34">
        <v>0</v>
      </c>
      <c r="F7" s="34">
        <v>1</v>
      </c>
      <c r="G7" s="34">
        <v>1</v>
      </c>
      <c r="H7" s="34">
        <v>2</v>
      </c>
    </row>
    <row r="8" spans="1:8">
      <c r="A8" s="33" t="s">
        <v>80</v>
      </c>
      <c r="B8" s="2" t="s">
        <v>81</v>
      </c>
      <c r="C8" s="34">
        <v>133</v>
      </c>
      <c r="D8" s="35">
        <v>1.2E-2</v>
      </c>
      <c r="E8" s="34">
        <v>1</v>
      </c>
      <c r="F8" s="34">
        <v>3</v>
      </c>
      <c r="G8" s="34">
        <v>50</v>
      </c>
      <c r="H8" s="34">
        <v>79</v>
      </c>
    </row>
    <row r="9" spans="1:8">
      <c r="A9" s="33" t="s">
        <v>82</v>
      </c>
      <c r="B9" s="2" t="s">
        <v>83</v>
      </c>
      <c r="C9" s="34">
        <v>867</v>
      </c>
      <c r="D9" s="35">
        <v>0.08</v>
      </c>
      <c r="E9" s="34">
        <v>1</v>
      </c>
      <c r="F9" s="34">
        <v>78</v>
      </c>
      <c r="G9" s="34">
        <v>602</v>
      </c>
      <c r="H9" s="34">
        <v>186</v>
      </c>
    </row>
    <row r="10" spans="1:8">
      <c r="A10" s="33" t="s">
        <v>84</v>
      </c>
      <c r="B10" s="2" t="s">
        <v>85</v>
      </c>
      <c r="C10" s="34">
        <v>434</v>
      </c>
      <c r="D10" s="35">
        <v>0.04</v>
      </c>
      <c r="E10" s="34">
        <v>12</v>
      </c>
      <c r="F10" s="34">
        <v>32</v>
      </c>
      <c r="G10" s="34">
        <v>200</v>
      </c>
      <c r="H10" s="34">
        <v>190</v>
      </c>
    </row>
    <row r="11" spans="1:8">
      <c r="A11" s="33" t="s">
        <v>86</v>
      </c>
      <c r="B11" s="2" t="s">
        <v>87</v>
      </c>
      <c r="C11" s="34">
        <v>23</v>
      </c>
      <c r="D11" s="35">
        <v>2E-3</v>
      </c>
      <c r="E11" s="34">
        <v>3</v>
      </c>
      <c r="F11" s="34">
        <v>1</v>
      </c>
      <c r="G11" s="34">
        <v>16</v>
      </c>
      <c r="H11" s="34">
        <v>3</v>
      </c>
    </row>
    <row r="12" spans="1:8">
      <c r="A12" s="33" t="s">
        <v>88</v>
      </c>
      <c r="B12" s="2" t="s">
        <v>89</v>
      </c>
      <c r="C12" s="34">
        <v>64</v>
      </c>
      <c r="D12" s="35">
        <v>6.0000000000000001E-3</v>
      </c>
      <c r="E12" s="34">
        <v>16</v>
      </c>
      <c r="F12" s="34">
        <v>9</v>
      </c>
      <c r="G12" s="34">
        <v>26</v>
      </c>
      <c r="H12" s="34">
        <v>13</v>
      </c>
    </row>
    <row r="13" spans="1:8">
      <c r="A13" s="33" t="s">
        <v>90</v>
      </c>
      <c r="B13" s="2" t="s">
        <v>91</v>
      </c>
      <c r="C13" s="36">
        <v>1198</v>
      </c>
      <c r="D13" s="35" t="s">
        <v>92</v>
      </c>
      <c r="E13" s="34">
        <v>5</v>
      </c>
      <c r="F13" s="34">
        <v>4</v>
      </c>
      <c r="G13" s="34">
        <v>355</v>
      </c>
      <c r="H13" s="34">
        <v>834</v>
      </c>
    </row>
    <row r="14" spans="1:8">
      <c r="A14" s="33" t="s">
        <v>93</v>
      </c>
      <c r="B14" s="2" t="s">
        <v>94</v>
      </c>
      <c r="C14" s="34">
        <v>549</v>
      </c>
      <c r="D14" s="35">
        <v>5.0999999999999997E-2</v>
      </c>
      <c r="E14" s="34">
        <v>31</v>
      </c>
      <c r="F14" s="34">
        <v>21</v>
      </c>
      <c r="G14" s="34">
        <v>173</v>
      </c>
      <c r="H14" s="34">
        <v>324</v>
      </c>
    </row>
    <row r="15" spans="1:8">
      <c r="A15" s="33" t="s">
        <v>95</v>
      </c>
      <c r="B15" s="2" t="s">
        <v>96</v>
      </c>
      <c r="C15" s="34">
        <v>253</v>
      </c>
      <c r="D15" s="35">
        <v>2.3E-2</v>
      </c>
      <c r="E15" s="34">
        <v>2</v>
      </c>
      <c r="F15" s="34">
        <v>5</v>
      </c>
      <c r="G15" s="34">
        <v>94</v>
      </c>
      <c r="H15" s="34">
        <v>152</v>
      </c>
    </row>
    <row r="16" spans="1:8">
      <c r="A16" s="33" t="s">
        <v>97</v>
      </c>
      <c r="B16" s="2" t="s">
        <v>98</v>
      </c>
      <c r="C16" s="34">
        <v>215</v>
      </c>
      <c r="D16" s="35">
        <v>0.02</v>
      </c>
      <c r="E16" s="34">
        <v>8</v>
      </c>
      <c r="F16" s="34">
        <v>20</v>
      </c>
      <c r="G16" s="34">
        <v>135</v>
      </c>
      <c r="H16" s="34">
        <v>52</v>
      </c>
    </row>
    <row r="17" spans="1:8">
      <c r="A17" s="33" t="s">
        <v>99</v>
      </c>
      <c r="B17" s="2" t="s">
        <v>100</v>
      </c>
      <c r="C17" s="34">
        <v>513</v>
      </c>
      <c r="D17" s="35">
        <v>4.7E-2</v>
      </c>
      <c r="E17" s="34">
        <v>1</v>
      </c>
      <c r="F17" s="34">
        <v>10</v>
      </c>
      <c r="G17" s="34">
        <v>302</v>
      </c>
      <c r="H17" s="34">
        <v>200</v>
      </c>
    </row>
    <row r="18" spans="1:8">
      <c r="A18" s="33" t="s">
        <v>101</v>
      </c>
      <c r="B18" s="2" t="s">
        <v>102</v>
      </c>
      <c r="C18" s="34">
        <v>222</v>
      </c>
      <c r="D18" s="35">
        <v>0.02</v>
      </c>
      <c r="E18" s="34">
        <v>0</v>
      </c>
      <c r="F18" s="34">
        <v>12</v>
      </c>
      <c r="G18" s="34">
        <v>113</v>
      </c>
      <c r="H18" s="34">
        <v>97</v>
      </c>
    </row>
    <row r="19" spans="1:8">
      <c r="A19" s="33" t="s">
        <v>103</v>
      </c>
      <c r="B19" s="2" t="s">
        <v>104</v>
      </c>
      <c r="C19" s="34">
        <v>48</v>
      </c>
      <c r="D19" s="35">
        <v>4.0000000000000001E-3</v>
      </c>
      <c r="E19" s="34">
        <v>0</v>
      </c>
      <c r="F19" s="34">
        <v>8</v>
      </c>
      <c r="G19" s="34">
        <v>40</v>
      </c>
      <c r="H19" s="34">
        <v>0</v>
      </c>
    </row>
    <row r="20" spans="1:8">
      <c r="A20" s="33" t="s">
        <v>105</v>
      </c>
      <c r="B20" s="2" t="s">
        <v>106</v>
      </c>
      <c r="C20" s="34">
        <v>0</v>
      </c>
      <c r="D20" s="35">
        <v>0</v>
      </c>
      <c r="E20" s="34">
        <v>0</v>
      </c>
      <c r="F20" s="34">
        <v>0</v>
      </c>
      <c r="G20" s="34">
        <v>0</v>
      </c>
      <c r="H20" s="34">
        <v>0</v>
      </c>
    </row>
    <row r="21" spans="1:8">
      <c r="A21" s="33" t="s">
        <v>107</v>
      </c>
      <c r="B21" s="2" t="s">
        <v>108</v>
      </c>
      <c r="C21" s="34">
        <v>0</v>
      </c>
      <c r="D21" s="35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3" t="s">
        <v>109</v>
      </c>
      <c r="B22" s="2" t="s">
        <v>110</v>
      </c>
      <c r="C22" s="36">
        <v>3817</v>
      </c>
      <c r="D22" s="35">
        <v>0.35199999999999998</v>
      </c>
      <c r="E22" s="34">
        <v>79</v>
      </c>
      <c r="F22" s="34">
        <v>123</v>
      </c>
      <c r="G22" s="36">
        <v>1389</v>
      </c>
      <c r="H22" s="36">
        <v>2226</v>
      </c>
    </row>
    <row r="23" spans="1:8">
      <c r="A23" s="33" t="s">
        <v>111</v>
      </c>
      <c r="B23" s="2" t="s">
        <v>112</v>
      </c>
      <c r="C23" s="36">
        <v>1814</v>
      </c>
      <c r="D23" s="35">
        <v>0.16700000000000001</v>
      </c>
      <c r="E23" s="34">
        <v>46</v>
      </c>
      <c r="F23" s="34">
        <v>209</v>
      </c>
      <c r="G23" s="34">
        <v>868</v>
      </c>
      <c r="H23" s="34">
        <v>691</v>
      </c>
    </row>
    <row r="24" spans="1:8">
      <c r="A24" s="33" t="s">
        <v>113</v>
      </c>
      <c r="B24" s="2" t="s">
        <v>114</v>
      </c>
      <c r="C24" s="34">
        <v>29</v>
      </c>
      <c r="D24" s="35">
        <v>3.0000000000000001E-3</v>
      </c>
      <c r="E24" s="34">
        <v>0</v>
      </c>
      <c r="F24" s="34">
        <v>1</v>
      </c>
      <c r="G24" s="34">
        <v>7</v>
      </c>
      <c r="H24" s="34">
        <v>21</v>
      </c>
    </row>
    <row r="25" spans="1:8">
      <c r="A25" s="33" t="s">
        <v>115</v>
      </c>
      <c r="B25" s="2" t="s">
        <v>116</v>
      </c>
      <c r="C25" s="34">
        <v>411</v>
      </c>
      <c r="D25" s="35">
        <v>3.7999999999999999E-2</v>
      </c>
      <c r="E25" s="34">
        <v>9</v>
      </c>
      <c r="F25" s="34">
        <v>54</v>
      </c>
      <c r="G25" s="34">
        <v>254</v>
      </c>
      <c r="H25" s="34">
        <v>94</v>
      </c>
    </row>
    <row r="26" spans="1:8">
      <c r="A26" s="37" t="s">
        <v>22</v>
      </c>
      <c r="B26" s="7"/>
      <c r="C26" s="38">
        <v>10852</v>
      </c>
      <c r="D26" s="39">
        <v>1</v>
      </c>
      <c r="E26" s="9">
        <v>215</v>
      </c>
      <c r="F26" s="9">
        <v>593</v>
      </c>
      <c r="G26" s="38">
        <v>4693</v>
      </c>
      <c r="H26" s="38">
        <v>5351</v>
      </c>
    </row>
    <row r="27" spans="1:8">
      <c r="A27" s="33" t="s">
        <v>117</v>
      </c>
      <c r="B27" s="2" t="s">
        <v>118</v>
      </c>
      <c r="C27" s="36">
        <v>1814</v>
      </c>
      <c r="D27" s="40"/>
      <c r="E27" s="34">
        <v>46</v>
      </c>
      <c r="F27" s="34">
        <v>209</v>
      </c>
      <c r="G27" s="34">
        <v>868</v>
      </c>
      <c r="H27" s="34">
        <v>691</v>
      </c>
    </row>
    <row r="30" spans="1:8">
      <c r="A30" s="6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0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  <col min="2" max="2" width="64.42578125" bestFit="1" customWidth="1"/>
  </cols>
  <sheetData>
    <row r="1" spans="1:8" ht="20.100000000000001" customHeight="1">
      <c r="A1" s="1" t="s">
        <v>119</v>
      </c>
      <c r="B1" s="2"/>
      <c r="C1" s="2"/>
      <c r="E1" s="2"/>
    </row>
    <row r="2" spans="1:8">
      <c r="A2" s="2"/>
      <c r="B2" s="2"/>
      <c r="C2" s="2"/>
      <c r="E2" s="2"/>
    </row>
    <row r="3" spans="1:8">
      <c r="A3" s="53" t="s">
        <v>68</v>
      </c>
      <c r="B3" s="53" t="s">
        <v>69</v>
      </c>
      <c r="C3" s="53" t="s">
        <v>70</v>
      </c>
      <c r="D3" s="52"/>
      <c r="E3" s="53" t="s">
        <v>29</v>
      </c>
      <c r="F3" s="52"/>
      <c r="G3" s="52"/>
      <c r="H3" s="52"/>
    </row>
    <row r="4" spans="1:8">
      <c r="A4" s="50"/>
      <c r="B4" s="50"/>
      <c r="C4" s="32" t="s">
        <v>71</v>
      </c>
      <c r="D4" s="32" t="s">
        <v>72</v>
      </c>
      <c r="E4" s="32" t="s">
        <v>30</v>
      </c>
      <c r="F4" s="32" t="s">
        <v>31</v>
      </c>
      <c r="G4" s="32" t="s">
        <v>32</v>
      </c>
      <c r="H4" s="32" t="s">
        <v>33</v>
      </c>
    </row>
    <row r="5" spans="1:8">
      <c r="A5" s="33" t="s">
        <v>73</v>
      </c>
      <c r="B5" s="2" t="s">
        <v>74</v>
      </c>
      <c r="C5" s="34">
        <v>40</v>
      </c>
      <c r="D5" s="35">
        <v>7.0000000000000001E-3</v>
      </c>
      <c r="E5" s="34">
        <v>0</v>
      </c>
      <c r="F5" s="34">
        <v>1</v>
      </c>
      <c r="G5" s="34">
        <v>19</v>
      </c>
      <c r="H5" s="34">
        <v>20</v>
      </c>
    </row>
    <row r="6" spans="1:8">
      <c r="A6" s="33" t="s">
        <v>75</v>
      </c>
      <c r="B6" s="2" t="s">
        <v>76</v>
      </c>
      <c r="C6" s="34">
        <v>96</v>
      </c>
      <c r="D6" s="35">
        <v>1.7000000000000001E-2</v>
      </c>
      <c r="E6" s="34">
        <v>0</v>
      </c>
      <c r="F6" s="34">
        <v>0</v>
      </c>
      <c r="G6" s="34">
        <v>20</v>
      </c>
      <c r="H6" s="34">
        <v>76</v>
      </c>
    </row>
    <row r="7" spans="1:8">
      <c r="A7" s="33" t="s">
        <v>77</v>
      </c>
      <c r="B7" s="2" t="s">
        <v>78</v>
      </c>
      <c r="C7" s="34">
        <v>2</v>
      </c>
      <c r="D7" s="35">
        <v>0</v>
      </c>
      <c r="E7" s="34">
        <v>0</v>
      </c>
      <c r="F7" s="34">
        <v>0</v>
      </c>
      <c r="G7" s="34">
        <v>0</v>
      </c>
      <c r="H7" s="34">
        <v>2</v>
      </c>
    </row>
    <row r="8" spans="1:8">
      <c r="A8" s="33" t="s">
        <v>80</v>
      </c>
      <c r="B8" s="2" t="s">
        <v>81</v>
      </c>
      <c r="C8" s="34">
        <v>58</v>
      </c>
      <c r="D8" s="35">
        <v>1.0999999999999999E-2</v>
      </c>
      <c r="E8" s="34">
        <v>0</v>
      </c>
      <c r="F8" s="34">
        <v>1</v>
      </c>
      <c r="G8" s="34">
        <v>24</v>
      </c>
      <c r="H8" s="34">
        <v>33</v>
      </c>
    </row>
    <row r="9" spans="1:8">
      <c r="A9" s="33" t="s">
        <v>82</v>
      </c>
      <c r="B9" s="2" t="s">
        <v>83</v>
      </c>
      <c r="C9" s="34">
        <v>472</v>
      </c>
      <c r="D9" s="35">
        <v>8.5999999999999993E-2</v>
      </c>
      <c r="E9" s="34">
        <v>0</v>
      </c>
      <c r="F9" s="34">
        <v>39</v>
      </c>
      <c r="G9" s="34">
        <v>366</v>
      </c>
      <c r="H9" s="34">
        <v>67</v>
      </c>
    </row>
    <row r="10" spans="1:8">
      <c r="A10" s="33" t="s">
        <v>84</v>
      </c>
      <c r="B10" s="2" t="s">
        <v>85</v>
      </c>
      <c r="C10" s="34">
        <v>208</v>
      </c>
      <c r="D10" s="35">
        <v>3.7999999999999999E-2</v>
      </c>
      <c r="E10" s="34">
        <v>1</v>
      </c>
      <c r="F10" s="34">
        <v>10</v>
      </c>
      <c r="G10" s="34">
        <v>113</v>
      </c>
      <c r="H10" s="34">
        <v>84</v>
      </c>
    </row>
    <row r="11" spans="1:8">
      <c r="A11" s="33" t="s">
        <v>86</v>
      </c>
      <c r="B11" s="2" t="s">
        <v>87</v>
      </c>
      <c r="C11" s="34">
        <v>12</v>
      </c>
      <c r="D11" s="35">
        <v>2E-3</v>
      </c>
      <c r="E11" s="34">
        <v>1</v>
      </c>
      <c r="F11" s="34">
        <v>1</v>
      </c>
      <c r="G11" s="34">
        <v>8</v>
      </c>
      <c r="H11" s="34">
        <v>2</v>
      </c>
    </row>
    <row r="12" spans="1:8">
      <c r="A12" s="33" t="s">
        <v>88</v>
      </c>
      <c r="B12" s="2" t="s">
        <v>89</v>
      </c>
      <c r="C12" s="34">
        <v>27</v>
      </c>
      <c r="D12" s="35">
        <v>5.0000000000000001E-3</v>
      </c>
      <c r="E12" s="34">
        <v>9</v>
      </c>
      <c r="F12" s="34">
        <v>4</v>
      </c>
      <c r="G12" s="34">
        <v>9</v>
      </c>
      <c r="H12" s="34">
        <v>5</v>
      </c>
    </row>
    <row r="13" spans="1:8">
      <c r="A13" s="33" t="s">
        <v>90</v>
      </c>
      <c r="B13" s="2" t="s">
        <v>91</v>
      </c>
      <c r="C13" s="34">
        <v>545</v>
      </c>
      <c r="D13" s="35">
        <v>9.9000000000000005E-2</v>
      </c>
      <c r="E13" s="34">
        <v>0</v>
      </c>
      <c r="F13" s="34">
        <v>1</v>
      </c>
      <c r="G13" s="34">
        <v>208</v>
      </c>
      <c r="H13" s="34">
        <v>336</v>
      </c>
    </row>
    <row r="14" spans="1:8">
      <c r="A14" s="33" t="s">
        <v>93</v>
      </c>
      <c r="B14" s="2" t="s">
        <v>94</v>
      </c>
      <c r="C14" s="34">
        <v>280</v>
      </c>
      <c r="D14" s="35">
        <v>5.0999999999999997E-2</v>
      </c>
      <c r="E14" s="34">
        <v>15</v>
      </c>
      <c r="F14" s="34">
        <v>17</v>
      </c>
      <c r="G14" s="34">
        <v>120</v>
      </c>
      <c r="H14" s="34">
        <v>128</v>
      </c>
    </row>
    <row r="15" spans="1:8">
      <c r="A15" s="33" t="s">
        <v>95</v>
      </c>
      <c r="B15" s="2" t="s">
        <v>96</v>
      </c>
      <c r="C15" s="34">
        <v>125</v>
      </c>
      <c r="D15" s="35">
        <v>2.3E-2</v>
      </c>
      <c r="E15" s="34">
        <v>1</v>
      </c>
      <c r="F15" s="34">
        <v>3</v>
      </c>
      <c r="G15" s="34">
        <v>53</v>
      </c>
      <c r="H15" s="34">
        <v>68</v>
      </c>
    </row>
    <row r="16" spans="1:8">
      <c r="A16" s="33" t="s">
        <v>97</v>
      </c>
      <c r="B16" s="2" t="s">
        <v>98</v>
      </c>
      <c r="C16" s="34">
        <v>108</v>
      </c>
      <c r="D16" s="35">
        <v>0.02</v>
      </c>
      <c r="E16" s="34">
        <v>4</v>
      </c>
      <c r="F16" s="34">
        <v>14</v>
      </c>
      <c r="G16" s="34">
        <v>69</v>
      </c>
      <c r="H16" s="34">
        <v>21</v>
      </c>
    </row>
    <row r="17" spans="1:8">
      <c r="A17" s="33" t="s">
        <v>99</v>
      </c>
      <c r="B17" s="2" t="s">
        <v>100</v>
      </c>
      <c r="C17" s="34">
        <v>242</v>
      </c>
      <c r="D17" s="35">
        <v>4.3999999999999997E-2</v>
      </c>
      <c r="E17" s="34">
        <v>0</v>
      </c>
      <c r="F17" s="34">
        <v>9</v>
      </c>
      <c r="G17" s="34">
        <v>166</v>
      </c>
      <c r="H17" s="34">
        <v>67</v>
      </c>
    </row>
    <row r="18" spans="1:8">
      <c r="A18" s="33" t="s">
        <v>101</v>
      </c>
      <c r="B18" s="2" t="s">
        <v>102</v>
      </c>
      <c r="C18" s="34">
        <v>102</v>
      </c>
      <c r="D18" s="35">
        <v>1.9E-2</v>
      </c>
      <c r="E18" s="34">
        <v>0</v>
      </c>
      <c r="F18" s="34">
        <v>3</v>
      </c>
      <c r="G18" s="34">
        <v>52</v>
      </c>
      <c r="H18" s="34">
        <v>47</v>
      </c>
    </row>
    <row r="19" spans="1:8">
      <c r="A19" s="33" t="s">
        <v>103</v>
      </c>
      <c r="B19" s="2" t="s">
        <v>104</v>
      </c>
      <c r="C19" s="34">
        <v>0</v>
      </c>
      <c r="D19" s="35">
        <v>0</v>
      </c>
      <c r="E19" s="34">
        <v>0</v>
      </c>
      <c r="F19" s="34">
        <v>0</v>
      </c>
      <c r="G19" s="34">
        <v>0</v>
      </c>
      <c r="H19" s="34">
        <v>0</v>
      </c>
    </row>
    <row r="20" spans="1:8">
      <c r="A20" s="33" t="s">
        <v>105</v>
      </c>
      <c r="B20" s="2" t="s">
        <v>106</v>
      </c>
      <c r="C20" s="34">
        <v>0</v>
      </c>
      <c r="D20" s="35">
        <v>0</v>
      </c>
      <c r="E20" s="34">
        <v>0</v>
      </c>
      <c r="F20" s="34">
        <v>0</v>
      </c>
      <c r="G20" s="34">
        <v>0</v>
      </c>
      <c r="H20" s="34">
        <v>0</v>
      </c>
    </row>
    <row r="21" spans="1:8">
      <c r="A21" s="33" t="s">
        <v>107</v>
      </c>
      <c r="B21" s="2" t="s">
        <v>108</v>
      </c>
      <c r="C21" s="34">
        <v>0</v>
      </c>
      <c r="D21" s="35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3" t="s">
        <v>109</v>
      </c>
      <c r="B22" s="2" t="s">
        <v>110</v>
      </c>
      <c r="C22" s="36">
        <v>1884</v>
      </c>
      <c r="D22" s="35">
        <v>0.34300000000000003</v>
      </c>
      <c r="E22" s="34">
        <v>41</v>
      </c>
      <c r="F22" s="34">
        <v>53</v>
      </c>
      <c r="G22" s="34">
        <v>762</v>
      </c>
      <c r="H22" s="34">
        <v>1028</v>
      </c>
    </row>
    <row r="23" spans="1:8">
      <c r="A23" s="33" t="s">
        <v>111</v>
      </c>
      <c r="B23" s="2" t="s">
        <v>112</v>
      </c>
      <c r="C23" s="36">
        <v>1069</v>
      </c>
      <c r="D23" s="35">
        <v>0.19500000000000001</v>
      </c>
      <c r="E23" s="34">
        <v>28</v>
      </c>
      <c r="F23" s="34">
        <v>153</v>
      </c>
      <c r="G23" s="34">
        <v>604</v>
      </c>
      <c r="H23" s="34">
        <v>284</v>
      </c>
    </row>
    <row r="24" spans="1:8">
      <c r="A24" s="33" t="s">
        <v>113</v>
      </c>
      <c r="B24" s="2" t="s">
        <v>114</v>
      </c>
      <c r="C24" s="34">
        <v>17</v>
      </c>
      <c r="D24" s="35">
        <v>3.0000000000000001E-3</v>
      </c>
      <c r="E24" s="34">
        <v>0</v>
      </c>
      <c r="F24" s="34">
        <v>0</v>
      </c>
      <c r="G24" s="34">
        <v>4</v>
      </c>
      <c r="H24" s="34">
        <v>13</v>
      </c>
    </row>
    <row r="25" spans="1:8">
      <c r="A25" s="33" t="s">
        <v>115</v>
      </c>
      <c r="B25" s="2" t="s">
        <v>116</v>
      </c>
      <c r="C25" s="34">
        <v>203</v>
      </c>
      <c r="D25" s="35">
        <v>3.6999999999999998E-2</v>
      </c>
      <c r="E25" s="34">
        <v>3</v>
      </c>
      <c r="F25" s="34">
        <v>20</v>
      </c>
      <c r="G25" s="34">
        <v>129</v>
      </c>
      <c r="H25" s="34">
        <v>51</v>
      </c>
    </row>
    <row r="26" spans="1:8">
      <c r="A26" s="37" t="s">
        <v>22</v>
      </c>
      <c r="B26" s="7"/>
      <c r="C26" s="38">
        <v>5490</v>
      </c>
      <c r="D26" s="39">
        <v>1</v>
      </c>
      <c r="E26" s="9">
        <v>103</v>
      </c>
      <c r="F26" s="9">
        <v>329</v>
      </c>
      <c r="G26" s="38">
        <v>2726</v>
      </c>
      <c r="H26" s="38">
        <v>2332</v>
      </c>
    </row>
    <row r="27" spans="1:8">
      <c r="A27" s="33" t="s">
        <v>117</v>
      </c>
      <c r="B27" s="2" t="s">
        <v>118</v>
      </c>
      <c r="C27" s="36">
        <v>1069</v>
      </c>
      <c r="D27" s="40"/>
      <c r="E27" s="34">
        <v>28</v>
      </c>
      <c r="F27" s="34">
        <v>153</v>
      </c>
      <c r="G27" s="34">
        <v>604</v>
      </c>
      <c r="H27" s="34">
        <v>284</v>
      </c>
    </row>
    <row r="30" spans="1:8">
      <c r="A30" s="6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0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6.7109375" customWidth="1"/>
    <col min="2" max="2" width="64.42578125" bestFit="1" customWidth="1"/>
  </cols>
  <sheetData>
    <row r="1" spans="1:8" ht="20.100000000000001" customHeight="1">
      <c r="A1" s="1" t="s">
        <v>120</v>
      </c>
      <c r="B1" s="2"/>
      <c r="C1" s="2"/>
      <c r="E1" s="2"/>
    </row>
    <row r="2" spans="1:8">
      <c r="A2" s="2"/>
      <c r="B2" s="2"/>
      <c r="C2" s="2"/>
      <c r="E2" s="2"/>
    </row>
    <row r="3" spans="1:8">
      <c r="A3" s="53" t="s">
        <v>68</v>
      </c>
      <c r="B3" s="53" t="s">
        <v>69</v>
      </c>
      <c r="C3" s="53" t="s">
        <v>70</v>
      </c>
      <c r="D3" s="52"/>
      <c r="E3" s="53" t="s">
        <v>29</v>
      </c>
      <c r="F3" s="52"/>
      <c r="G3" s="52"/>
      <c r="H3" s="52"/>
    </row>
    <row r="4" spans="1:8">
      <c r="A4" s="50"/>
      <c r="B4" s="50"/>
      <c r="C4" s="32" t="s">
        <v>71</v>
      </c>
      <c r="D4" s="32" t="s">
        <v>72</v>
      </c>
      <c r="E4" s="32" t="s">
        <v>30</v>
      </c>
      <c r="F4" s="32" t="s">
        <v>31</v>
      </c>
      <c r="G4" s="32" t="s">
        <v>32</v>
      </c>
      <c r="H4" s="32" t="s">
        <v>33</v>
      </c>
    </row>
    <row r="5" spans="1:8">
      <c r="A5" s="33" t="s">
        <v>73</v>
      </c>
      <c r="B5" s="2" t="s">
        <v>74</v>
      </c>
      <c r="C5" s="40">
        <f t="shared" ref="C5:C27" si="0">SUM(E5:H5)</f>
        <v>63</v>
      </c>
      <c r="D5" s="35">
        <f t="shared" ref="D5:D25" si="1">C5/5362</f>
        <v>1.1749347258485639E-2</v>
      </c>
      <c r="E5" s="34">
        <v>1</v>
      </c>
      <c r="F5" s="34">
        <v>1</v>
      </c>
      <c r="G5" s="34">
        <v>14</v>
      </c>
      <c r="H5" s="34">
        <v>47</v>
      </c>
    </row>
    <row r="6" spans="1:8">
      <c r="A6" s="33" t="s">
        <v>75</v>
      </c>
      <c r="B6" s="2" t="s">
        <v>76</v>
      </c>
      <c r="C6" s="40">
        <f t="shared" si="0"/>
        <v>59</v>
      </c>
      <c r="D6" s="35">
        <f t="shared" si="1"/>
        <v>1.1003356956359567E-2</v>
      </c>
      <c r="E6" s="34">
        <v>0</v>
      </c>
      <c r="F6" s="34">
        <v>0</v>
      </c>
      <c r="G6" s="34">
        <v>15</v>
      </c>
      <c r="H6" s="34">
        <v>44</v>
      </c>
    </row>
    <row r="7" spans="1:8">
      <c r="A7" s="33" t="s">
        <v>77</v>
      </c>
      <c r="B7" s="2" t="s">
        <v>78</v>
      </c>
      <c r="C7" s="40">
        <f t="shared" si="0"/>
        <v>2</v>
      </c>
      <c r="D7" s="35">
        <f t="shared" si="1"/>
        <v>3.729951510630362E-4</v>
      </c>
      <c r="E7" s="34">
        <v>0</v>
      </c>
      <c r="F7" s="34">
        <v>1</v>
      </c>
      <c r="G7" s="34">
        <v>1</v>
      </c>
      <c r="H7" s="34">
        <v>0</v>
      </c>
    </row>
    <row r="8" spans="1:8">
      <c r="A8" s="33" t="s">
        <v>80</v>
      </c>
      <c r="B8" s="2" t="s">
        <v>81</v>
      </c>
      <c r="C8" s="40">
        <f t="shared" si="0"/>
        <v>75</v>
      </c>
      <c r="D8" s="35">
        <f t="shared" si="1"/>
        <v>1.3987318164863857E-2</v>
      </c>
      <c r="E8" s="34">
        <v>1</v>
      </c>
      <c r="F8" s="34">
        <v>2</v>
      </c>
      <c r="G8" s="34">
        <v>26</v>
      </c>
      <c r="H8" s="34">
        <v>46</v>
      </c>
    </row>
    <row r="9" spans="1:8">
      <c r="A9" s="33" t="s">
        <v>82</v>
      </c>
      <c r="B9" s="2" t="s">
        <v>83</v>
      </c>
      <c r="C9" s="40">
        <f t="shared" si="0"/>
        <v>395</v>
      </c>
      <c r="D9" s="35">
        <f t="shared" si="1"/>
        <v>7.3666542334949639E-2</v>
      </c>
      <c r="E9" s="34">
        <v>1</v>
      </c>
      <c r="F9" s="34">
        <v>39</v>
      </c>
      <c r="G9" s="34">
        <v>236</v>
      </c>
      <c r="H9" s="34">
        <v>119</v>
      </c>
    </row>
    <row r="10" spans="1:8">
      <c r="A10" s="33" t="s">
        <v>84</v>
      </c>
      <c r="B10" s="2" t="s">
        <v>85</v>
      </c>
      <c r="C10" s="40">
        <f t="shared" si="0"/>
        <v>226</v>
      </c>
      <c r="D10" s="35">
        <f t="shared" si="1"/>
        <v>4.2148452070123091E-2</v>
      </c>
      <c r="E10" s="34">
        <v>11</v>
      </c>
      <c r="F10" s="34">
        <v>22</v>
      </c>
      <c r="G10" s="34">
        <v>87</v>
      </c>
      <c r="H10" s="34">
        <v>106</v>
      </c>
    </row>
    <row r="11" spans="1:8">
      <c r="A11" s="33" t="s">
        <v>86</v>
      </c>
      <c r="B11" s="2" t="s">
        <v>87</v>
      </c>
      <c r="C11" s="40">
        <f t="shared" si="0"/>
        <v>11</v>
      </c>
      <c r="D11" s="35">
        <f t="shared" si="1"/>
        <v>2.0514733308466988E-3</v>
      </c>
      <c r="E11" s="34">
        <v>2</v>
      </c>
      <c r="F11" s="34">
        <v>0</v>
      </c>
      <c r="G11" s="34">
        <v>8</v>
      </c>
      <c r="H11" s="34">
        <v>1</v>
      </c>
    </row>
    <row r="12" spans="1:8">
      <c r="A12" s="33" t="s">
        <v>88</v>
      </c>
      <c r="B12" s="2" t="s">
        <v>89</v>
      </c>
      <c r="C12" s="40">
        <f t="shared" si="0"/>
        <v>37</v>
      </c>
      <c r="D12" s="35">
        <f t="shared" si="1"/>
        <v>6.9004102946661691E-3</v>
      </c>
      <c r="E12" s="34">
        <v>7</v>
      </c>
      <c r="F12" s="34">
        <v>5</v>
      </c>
      <c r="G12" s="34">
        <v>17</v>
      </c>
      <c r="H12" s="34">
        <v>8</v>
      </c>
    </row>
    <row r="13" spans="1:8">
      <c r="A13" s="33" t="s">
        <v>90</v>
      </c>
      <c r="B13" s="2" t="s">
        <v>91</v>
      </c>
      <c r="C13" s="40">
        <f t="shared" si="0"/>
        <v>653</v>
      </c>
      <c r="D13" s="35">
        <f t="shared" si="1"/>
        <v>0.12178291682208131</v>
      </c>
      <c r="E13" s="34">
        <v>5</v>
      </c>
      <c r="F13" s="34">
        <v>3</v>
      </c>
      <c r="G13" s="34">
        <v>147</v>
      </c>
      <c r="H13" s="34">
        <v>498</v>
      </c>
    </row>
    <row r="14" spans="1:8">
      <c r="A14" s="33" t="s">
        <v>93</v>
      </c>
      <c r="B14" s="2" t="s">
        <v>94</v>
      </c>
      <c r="C14" s="40">
        <f t="shared" si="0"/>
        <v>269</v>
      </c>
      <c r="D14" s="35">
        <f t="shared" si="1"/>
        <v>5.0167847817978367E-2</v>
      </c>
      <c r="E14" s="34">
        <v>16</v>
      </c>
      <c r="F14" s="34">
        <v>4</v>
      </c>
      <c r="G14" s="34">
        <v>53</v>
      </c>
      <c r="H14" s="34">
        <v>196</v>
      </c>
    </row>
    <row r="15" spans="1:8">
      <c r="A15" s="33" t="s">
        <v>95</v>
      </c>
      <c r="B15" s="2" t="s">
        <v>96</v>
      </c>
      <c r="C15" s="40">
        <f t="shared" si="0"/>
        <v>128</v>
      </c>
      <c r="D15" s="35">
        <f t="shared" si="1"/>
        <v>2.3871689668034317E-2</v>
      </c>
      <c r="E15" s="34">
        <v>1</v>
      </c>
      <c r="F15" s="34">
        <v>2</v>
      </c>
      <c r="G15" s="34">
        <v>41</v>
      </c>
      <c r="H15" s="34">
        <v>84</v>
      </c>
    </row>
    <row r="16" spans="1:8">
      <c r="A16" s="33" t="s">
        <v>97</v>
      </c>
      <c r="B16" s="2" t="s">
        <v>98</v>
      </c>
      <c r="C16" s="40">
        <f t="shared" si="0"/>
        <v>107</v>
      </c>
      <c r="D16" s="35">
        <f t="shared" si="1"/>
        <v>1.9955240581872435E-2</v>
      </c>
      <c r="E16" s="34">
        <v>4</v>
      </c>
      <c r="F16" s="34">
        <v>6</v>
      </c>
      <c r="G16" s="34">
        <v>66</v>
      </c>
      <c r="H16" s="34">
        <v>31</v>
      </c>
    </row>
    <row r="17" spans="1:8">
      <c r="A17" s="33" t="s">
        <v>99</v>
      </c>
      <c r="B17" s="2" t="s">
        <v>100</v>
      </c>
      <c r="C17" s="40">
        <f t="shared" si="0"/>
        <v>271</v>
      </c>
      <c r="D17" s="35">
        <f t="shared" si="1"/>
        <v>5.0540842969041405E-2</v>
      </c>
      <c r="E17" s="34">
        <v>1</v>
      </c>
      <c r="F17" s="34">
        <v>1</v>
      </c>
      <c r="G17" s="34">
        <v>136</v>
      </c>
      <c r="H17" s="34">
        <v>133</v>
      </c>
    </row>
    <row r="18" spans="1:8">
      <c r="A18" s="33" t="s">
        <v>101</v>
      </c>
      <c r="B18" s="2" t="s">
        <v>102</v>
      </c>
      <c r="C18" s="40">
        <f t="shared" si="0"/>
        <v>120</v>
      </c>
      <c r="D18" s="35">
        <f t="shared" si="1"/>
        <v>2.2379709063782172E-2</v>
      </c>
      <c r="E18" s="34">
        <v>0</v>
      </c>
      <c r="F18" s="34">
        <v>9</v>
      </c>
      <c r="G18" s="34">
        <v>61</v>
      </c>
      <c r="H18" s="34">
        <v>50</v>
      </c>
    </row>
    <row r="19" spans="1:8">
      <c r="A19" s="33" t="s">
        <v>103</v>
      </c>
      <c r="B19" s="2" t="s">
        <v>104</v>
      </c>
      <c r="C19" s="40">
        <f t="shared" si="0"/>
        <v>48</v>
      </c>
      <c r="D19" s="35">
        <f t="shared" si="1"/>
        <v>8.951883625512868E-3</v>
      </c>
      <c r="E19" s="34">
        <v>0</v>
      </c>
      <c r="F19" s="34">
        <v>8</v>
      </c>
      <c r="G19" s="34">
        <v>40</v>
      </c>
      <c r="H19" s="34">
        <v>0</v>
      </c>
    </row>
    <row r="20" spans="1:8">
      <c r="A20" s="33" t="s">
        <v>105</v>
      </c>
      <c r="B20" s="2" t="s">
        <v>106</v>
      </c>
      <c r="C20" s="40">
        <f t="shared" si="0"/>
        <v>0</v>
      </c>
      <c r="D20" s="35">
        <f t="shared" si="1"/>
        <v>0</v>
      </c>
      <c r="E20" s="34">
        <v>0</v>
      </c>
      <c r="F20" s="34">
        <v>0</v>
      </c>
      <c r="G20" s="34">
        <v>0</v>
      </c>
      <c r="H20" s="34">
        <v>0</v>
      </c>
    </row>
    <row r="21" spans="1:8">
      <c r="A21" s="33" t="s">
        <v>107</v>
      </c>
      <c r="B21" s="2" t="s">
        <v>108</v>
      </c>
      <c r="C21" s="40">
        <f t="shared" si="0"/>
        <v>0</v>
      </c>
      <c r="D21" s="35">
        <f t="shared" si="1"/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3" t="s">
        <v>109</v>
      </c>
      <c r="B22" s="2" t="s">
        <v>110</v>
      </c>
      <c r="C22" s="40">
        <f t="shared" si="0"/>
        <v>1933</v>
      </c>
      <c r="D22" s="35">
        <f t="shared" si="1"/>
        <v>0.36049981350242449</v>
      </c>
      <c r="E22" s="34">
        <v>38</v>
      </c>
      <c r="F22" s="34">
        <v>70</v>
      </c>
      <c r="G22" s="34">
        <v>627</v>
      </c>
      <c r="H22" s="36">
        <v>1198</v>
      </c>
    </row>
    <row r="23" spans="1:8">
      <c r="A23" s="33" t="s">
        <v>111</v>
      </c>
      <c r="B23" s="2" t="s">
        <v>112</v>
      </c>
      <c r="C23" s="40">
        <f t="shared" si="0"/>
        <v>745</v>
      </c>
      <c r="D23" s="35">
        <f t="shared" si="1"/>
        <v>0.13894069377098098</v>
      </c>
      <c r="E23" s="34">
        <v>18</v>
      </c>
      <c r="F23" s="34">
        <v>56</v>
      </c>
      <c r="G23" s="34">
        <v>264</v>
      </c>
      <c r="H23" s="34">
        <v>407</v>
      </c>
    </row>
    <row r="24" spans="1:8">
      <c r="A24" s="33" t="s">
        <v>113</v>
      </c>
      <c r="B24" s="2" t="s">
        <v>114</v>
      </c>
      <c r="C24" s="40">
        <f t="shared" si="0"/>
        <v>12</v>
      </c>
      <c r="D24" s="35">
        <f t="shared" si="1"/>
        <v>2.237970906378217E-3</v>
      </c>
      <c r="E24" s="34">
        <v>0</v>
      </c>
      <c r="F24" s="34">
        <v>1</v>
      </c>
      <c r="G24" s="34">
        <v>3</v>
      </c>
      <c r="H24" s="34">
        <v>8</v>
      </c>
    </row>
    <row r="25" spans="1:8">
      <c r="A25" s="33" t="s">
        <v>115</v>
      </c>
      <c r="B25" s="2" t="s">
        <v>116</v>
      </c>
      <c r="C25" s="40">
        <f t="shared" si="0"/>
        <v>208</v>
      </c>
      <c r="D25" s="35">
        <f t="shared" si="1"/>
        <v>3.8791495710555762E-2</v>
      </c>
      <c r="E25" s="34">
        <v>6</v>
      </c>
      <c r="F25" s="34">
        <v>34</v>
      </c>
      <c r="G25" s="34">
        <v>125</v>
      </c>
      <c r="H25" s="34">
        <v>43</v>
      </c>
    </row>
    <row r="26" spans="1:8">
      <c r="A26" s="37" t="s">
        <v>22</v>
      </c>
      <c r="B26" s="7"/>
      <c r="C26" s="41">
        <f t="shared" si="0"/>
        <v>5362</v>
      </c>
      <c r="D26" s="39"/>
      <c r="E26" s="9">
        <v>112</v>
      </c>
      <c r="F26" s="9">
        <v>264</v>
      </c>
      <c r="G26" s="38">
        <v>1967</v>
      </c>
      <c r="H26" s="38">
        <v>3019</v>
      </c>
    </row>
    <row r="27" spans="1:8">
      <c r="A27" s="33" t="s">
        <v>117</v>
      </c>
      <c r="B27" s="2" t="s">
        <v>118</v>
      </c>
      <c r="C27" s="40">
        <f t="shared" si="0"/>
        <v>745</v>
      </c>
      <c r="D27" s="40"/>
      <c r="E27" s="34">
        <v>18</v>
      </c>
      <c r="F27" s="34">
        <v>56</v>
      </c>
      <c r="G27" s="34">
        <v>264</v>
      </c>
      <c r="H27" s="34">
        <v>407</v>
      </c>
    </row>
    <row r="30" spans="1:8">
      <c r="A30" s="6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5.5.1</vt:lpstr>
      <vt:lpstr>5.5.2</vt:lpstr>
      <vt:lpstr>5.5.3</vt:lpstr>
      <vt:lpstr>5.5.4</vt:lpstr>
      <vt:lpstr>5.5.5</vt:lpstr>
      <vt:lpstr>5.5.6</vt:lpstr>
      <vt:lpstr>5.5.7</vt:lpstr>
      <vt:lpstr>5.5.8</vt:lpstr>
      <vt:lpstr>5.5.9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2026-11-06T11:37:21Z</dcterms:modified>
</cp:coreProperties>
</file>