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25" windowWidth="28455" windowHeight="13740"/>
  </bookViews>
  <sheets>
    <sheet name="5.1.1" sheetId="1" r:id="rId1"/>
    <sheet name="5.1.2" sheetId="2" r:id="rId2"/>
    <sheet name="5.1.3" sheetId="3" r:id="rId3"/>
    <sheet name="5.1.4" sheetId="4" r:id="rId4"/>
    <sheet name="5.1.5" sheetId="5" r:id="rId5"/>
    <sheet name="5.1.6" sheetId="6" r:id="rId6"/>
    <sheet name="5.1.7" sheetId="7" r:id="rId7"/>
    <sheet name="5.1.8" sheetId="8" r:id="rId8"/>
    <sheet name="5.1.9" sheetId="9" r:id="rId9"/>
    <sheet name="5.1.10" sheetId="10" r:id="rId10"/>
    <sheet name="5.1.11" sheetId="11" r:id="rId11"/>
  </sheets>
  <calcPr calcId="124519"/>
</workbook>
</file>

<file path=xl/calcChain.xml><?xml version="1.0" encoding="utf-8"?>
<calcChain xmlns="http://schemas.openxmlformats.org/spreadsheetml/2006/main">
  <c r="D12" i="5"/>
  <c r="C12"/>
  <c r="B12" s="1"/>
  <c r="B11"/>
  <c r="B10"/>
  <c r="B9"/>
  <c r="B8"/>
  <c r="B7"/>
  <c r="B6"/>
  <c r="B5"/>
</calcChain>
</file>

<file path=xl/sharedStrings.xml><?xml version="1.0" encoding="utf-8"?>
<sst xmlns="http://schemas.openxmlformats.org/spreadsheetml/2006/main" count="256" uniqueCount="148">
  <si>
    <t>Broj kontakata po korisniku u 2024. godini</t>
  </si>
  <si>
    <t>Savjetovanja/konzultacije u djelatnosti obiteljske (opće) medicine i zdravstvene zaštite dojenčadi i predškolske djece u Međimurskoj županiji u 2024. godini</t>
  </si>
  <si>
    <t>Pregledi u djelatnosti obiteljske (opće) medicine i zdravstvene zaštite dojenčadi i predškolske djece u Međimurskoj županiji u 2024. godini</t>
  </si>
  <si>
    <t>Broj korisnika zdravstvene zaštite i kontakata po korisniku u djelatnosti obiteljske (opće) medicine i zdravstvene zaštite dojenčadi i predškolske djece u Međimurskoj županiji u 2024. godini</t>
  </si>
  <si>
    <t>Dob(godine)</t>
  </si>
  <si>
    <t>M</t>
  </si>
  <si>
    <t>Ž</t>
  </si>
  <si>
    <t>Ukupno</t>
  </si>
  <si>
    <t>0-6</t>
  </si>
  <si>
    <t>Ukupno savjetovanja</t>
  </si>
  <si>
    <t>Ukupan broj pregleda</t>
  </si>
  <si>
    <t>Broj korisnika</t>
  </si>
  <si>
    <t>7-18</t>
  </si>
  <si>
    <t>Preventivna savjetovanja</t>
  </si>
  <si>
    <t>Broj kontakata</t>
  </si>
  <si>
    <t>Broj svih posjeta i pregleda kod kuće(OM,PD100-OM,PD103)</t>
  </si>
  <si>
    <t>19-34</t>
  </si>
  <si>
    <t>35-49</t>
  </si>
  <si>
    <t>Kurativna savjetovanja</t>
  </si>
  <si>
    <t>50-64</t>
  </si>
  <si>
    <t>65-79</t>
  </si>
  <si>
    <t>Od toga broj kućnih posjeta u palijativnoj skrbi(OM,PD102-OM,PD103)</t>
  </si>
  <si>
    <t>&gt;80</t>
  </si>
  <si>
    <t>ukupno</t>
  </si>
  <si>
    <t>Izvor podataka: Podaci CEZIH-a za 2024. godinu. Hrvatski zavod za javno zdravstvo.</t>
  </si>
  <si>
    <t>Obrada: ZZJZ Međimurske županije</t>
  </si>
  <si>
    <t>104,758*</t>
  </si>
  <si>
    <t>1,446,701*</t>
  </si>
  <si>
    <t>napomena* 1 osoba bez označenog spola i dobi</t>
  </si>
  <si>
    <t>Pregledi i savjetovanja/konzultacije za djecu predškolske dobi u djelatnosti obiteljske (opće) medicine i zdravstvene zaštite dojenčadi i predškolske djece u Međimurskoj županiji u 2024. godini</t>
  </si>
  <si>
    <t>Pregleda</t>
  </si>
  <si>
    <t>Savjetovanja/konzultacija</t>
  </si>
  <si>
    <t>Kurativnih</t>
  </si>
  <si>
    <t>Preventivnih</t>
  </si>
  <si>
    <t>Dob djece u kojoj je obavljen sistematski pregled u djelatnosti obiteljske (opće) medicine i zdravstvene zaštite dojenčadi i predškolske djece u Međimurskoj županiji u 2024. godini</t>
  </si>
  <si>
    <t>Dob djeteta(navršeni mjeseci/godine)</t>
  </si>
  <si>
    <t>0-2 mj.</t>
  </si>
  <si>
    <t>3-5 mj.</t>
  </si>
  <si>
    <t>6-11 mj.</t>
  </si>
  <si>
    <t>1-3 g.</t>
  </si>
  <si>
    <t>4-6 g.</t>
  </si>
  <si>
    <t>Više od 6g.</t>
  </si>
  <si>
    <t>Broj sistematskih pregleda</t>
  </si>
  <si>
    <t>153*</t>
  </si>
  <si>
    <t>1290*</t>
  </si>
  <si>
    <t>*7g.</t>
  </si>
  <si>
    <t>Broj i vrsta izdanih uputnica u djelatnosti obiteljske (opće) medicine i zdravstvene zaštite dojenčadi i predškolske djece u Međimurskoj županiji u 2024. godini</t>
  </si>
  <si>
    <t>Vrsta uputnice</t>
  </si>
  <si>
    <t>A1 Konzilijarni pregled</t>
  </si>
  <si>
    <t>A2 Kontrolni konzilijarni pregled</t>
  </si>
  <si>
    <t>A3 Dijagnostička pretraga</t>
  </si>
  <si>
    <t>A4 Drugo mišljenje prema indikaciji izabranog liječnika</t>
  </si>
  <si>
    <t>A5 Konzultacije (uputnica bez osigurane osobe)</t>
  </si>
  <si>
    <t>A6 Kontrolna dijagnostička pretraga</t>
  </si>
  <si>
    <t>B1 Bolničko liječenje</t>
  </si>
  <si>
    <t>B2 Ponavljajuće bolničko liječenje</t>
  </si>
  <si>
    <t>C1 Pregled i cjelovita obrada u specijalističkoj zdravstvenoj zaštiti</t>
  </si>
  <si>
    <t>C2 Pregled i obrada kroz OHBP na koju upućuje izabrani doktor PZZ-a</t>
  </si>
  <si>
    <t>C3 Prije operativna obrada za nepokretne i/ili teško pokretne pacijente</t>
  </si>
  <si>
    <t>D1 Ambulantno liječenje</t>
  </si>
  <si>
    <t>D2 Dnevna bolnica</t>
  </si>
  <si>
    <t>K Preventivni pregledi u sklopu NP</t>
  </si>
  <si>
    <t>Broj izdanih uputnica po korisniku u djelatnosti obiteljske (opće) medicine i zdravstvene zaštite dojenčadi i predškolske djece u Međimurskoj županiji u 2024. godini</t>
  </si>
  <si>
    <t>Broj uputnica</t>
  </si>
  <si>
    <t>Broj uputnica po korisniku</t>
  </si>
  <si>
    <t>Broj pregleda</t>
  </si>
  <si>
    <t>Broj pregleda u odnosu na broj uputnica</t>
  </si>
  <si>
    <t>Deset najčešćih djelatnosti u koje su se upućivali pacijenti u djelatnosti obiteljske (opće) medicine i zdravstvene zaštite dojenčadi i predškolske djece u Međimurskoj županiji u 2024. godini</t>
  </si>
  <si>
    <t>Djelatnost upućivanja</t>
  </si>
  <si>
    <t>Broj</t>
  </si>
  <si>
    <t>%</t>
  </si>
  <si>
    <t>Medicinska biokemija</t>
  </si>
  <si>
    <t>Medicinska mikrobiologija s parazitologijom</t>
  </si>
  <si>
    <t>Radiologija (klasične i kontrastne pretrage)</t>
  </si>
  <si>
    <t>Oftalmologija</t>
  </si>
  <si>
    <t>Broj zabilježenih dijagnoza u djelatnosti obiteljske (opće) medicine i zdravstvene zaštite dojenčadi i predškolske djece u Međimurskoj županiji u 2024. godini</t>
  </si>
  <si>
    <t>Ultrazvuk</t>
  </si>
  <si>
    <t>Fizikalna medicina i rehabilitacija</t>
  </si>
  <si>
    <t>MKB-10 dijagnoza</t>
  </si>
  <si>
    <t>Otorinolaringologija</t>
  </si>
  <si>
    <t>Muški</t>
  </si>
  <si>
    <t>Ortopedija i traumatologija</t>
  </si>
  <si>
    <t>Ženski</t>
  </si>
  <si>
    <t>Udio (%)</t>
  </si>
  <si>
    <t>Opća kirurgija</t>
  </si>
  <si>
    <t>A00-B99</t>
  </si>
  <si>
    <t>Zarazne i parazitarne bolesti</t>
  </si>
  <si>
    <t>Dermatologija i venerologija</t>
  </si>
  <si>
    <t>Ostalo</t>
  </si>
  <si>
    <t>C00-D48</t>
  </si>
  <si>
    <t>Novotvorine</t>
  </si>
  <si>
    <t>D50-D89</t>
  </si>
  <si>
    <t>Bolesti krvi i krvotvornog sustava, te određene bolesti imunosnog sustava</t>
  </si>
  <si>
    <t>E00-E90</t>
  </si>
  <si>
    <t>Endokrine bolesti, bolesti prehrane i bolesti metabolizma</t>
  </si>
  <si>
    <t>F00-F99</t>
  </si>
  <si>
    <t>Mentalni poremećaji i poremećaji ponašanja</t>
  </si>
  <si>
    <t>G00-G99</t>
  </si>
  <si>
    <t>Bolesti živčanog sustava</t>
  </si>
  <si>
    <t>H00-H59</t>
  </si>
  <si>
    <t>Bolesti oka i očnih adneksa</t>
  </si>
  <si>
    <t>H60-H95</t>
  </si>
  <si>
    <t>Bolesti uha i mastoidnog nastavka</t>
  </si>
  <si>
    <t>I00-I99</t>
  </si>
  <si>
    <t>Bolesti cirkulacijskog sustava</t>
  </si>
  <si>
    <t>62148*</t>
  </si>
  <si>
    <t>J00-J99</t>
  </si>
  <si>
    <t>Bolesti dišnoga sustava</t>
  </si>
  <si>
    <t>K00-K93</t>
  </si>
  <si>
    <t>Bolesti probavnoga sustava</t>
  </si>
  <si>
    <t>L00-L99</t>
  </si>
  <si>
    <t>Bolesti kože i potkožnoga tkiva</t>
  </si>
  <si>
    <t>M00-M99</t>
  </si>
  <si>
    <t>Bolesti mišićno-koštanog sustava i vezivnoga tkiva</t>
  </si>
  <si>
    <t>N00-N99</t>
  </si>
  <si>
    <t>Bolesti genitourinarnog sustava</t>
  </si>
  <si>
    <t>O00-O99</t>
  </si>
  <si>
    <t>Trudnoća, porođaj i babinje</t>
  </si>
  <si>
    <t>P00-P96</t>
  </si>
  <si>
    <t>Određena stanja nastala u perinatalnom razdoblju</t>
  </si>
  <si>
    <t>Q00-Q99</t>
  </si>
  <si>
    <t>Prirođene malformacije, deformiteti i kromosomske abnormalnosti</t>
  </si>
  <si>
    <t>R00-R99</t>
  </si>
  <si>
    <t>Simptomi, znakovi i abnormalni klinički i laboratorijski nalazi nesvrstani drugamo</t>
  </si>
  <si>
    <t>S00-T98</t>
  </si>
  <si>
    <t>Ozljede, otrovanja i ostale posljedice vanjskih uzroka</t>
  </si>
  <si>
    <t>U00-U85</t>
  </si>
  <si>
    <t>Šifre za posebne namjene</t>
  </si>
  <si>
    <t>Z00-Z99</t>
  </si>
  <si>
    <t>Čimbenici koji utječu na stanje zdravlja i kontakt sa zdravstvenom službom</t>
  </si>
  <si>
    <t>Najčešće zabilježene dijagnoze u djelatnosti obiteljske (opće) medicine i zdravstvene zaštite dojenčadi i predškolske djece u Međimurskoj županiji u 2024. godini</t>
  </si>
  <si>
    <t>Naziv dijagnoza i MKB šifra</t>
  </si>
  <si>
    <t>682649*</t>
  </si>
  <si>
    <t>V01-Y98</t>
  </si>
  <si>
    <t>J00-J06 Akutne infekcije gornjega dišnog sustava</t>
  </si>
  <si>
    <t>Vanjski uzroci morbiditeta i mortaliteta</t>
  </si>
  <si>
    <t>napomena* 1 osoba bez označenog spola</t>
  </si>
  <si>
    <t>Z00-Z13 Osobe koje se koriste zdravstvenom službom zbog pregleda i istraživanja</t>
  </si>
  <si>
    <t>M50-M54 ostale dorzopatije</t>
  </si>
  <si>
    <t>I10-I15 Hipertenzivne bolesti</t>
  </si>
  <si>
    <t>34831*</t>
  </si>
  <si>
    <t>Z20-Z29 Osobe s potencijalnom opasnošću po zdravlje zbog zaraznih bolesti</t>
  </si>
  <si>
    <t>R50-R69 Opći simptomi i znakovi</t>
  </si>
  <si>
    <t>K20-K31 Bolesti jednjaka, želudca i dvanaesnika</t>
  </si>
  <si>
    <t>E70-E90 Metabolički poremećaji</t>
  </si>
  <si>
    <t>R00-R09 Simptomi i znakovi koji se odnose na cirkulacijski i dišni sustav</t>
  </si>
  <si>
    <t>N30-N39 Druge bolesti urinarnog sustava</t>
  </si>
  <si>
    <t>Ostale dijagnoze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</si>
</sst>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17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theme="1"/>
      <name val="Arial"/>
      <scheme val="minor"/>
    </font>
    <font>
      <sz val="10"/>
      <color theme="1"/>
      <name val="Arial"/>
    </font>
    <font>
      <sz val="10"/>
      <color rgb="FF000000"/>
      <name val="&quot;Arial&quot;"/>
    </font>
    <font>
      <sz val="10"/>
      <name val="Arial"/>
    </font>
    <font>
      <sz val="10"/>
      <color rgb="FF000000"/>
      <name val="Arial"/>
    </font>
    <font>
      <sz val="8"/>
      <color theme="1"/>
      <name val="&quot;Arial&quot;"/>
    </font>
    <font>
      <i/>
      <sz val="10"/>
      <color theme="1"/>
      <name val="Arial"/>
      <scheme val="minor"/>
    </font>
    <font>
      <sz val="10"/>
      <color rgb="FF000000"/>
      <name val="Arial"/>
    </font>
    <font>
      <b/>
      <sz val="10"/>
      <color rgb="FF000000"/>
      <name val="Arial"/>
    </font>
    <font>
      <b/>
      <sz val="10"/>
      <color theme="1"/>
      <name val="Arial"/>
      <scheme val="minor"/>
    </font>
    <font>
      <b/>
      <sz val="10"/>
      <color rgb="FF000000"/>
      <name val="&quot;Arial&quot;"/>
    </font>
    <font>
      <sz val="10"/>
      <color theme="1"/>
      <name val="&quot;Arial&quot;"/>
    </font>
    <font>
      <b/>
      <sz val="10"/>
      <color theme="1"/>
      <name val="&quot;Arial&quot;"/>
    </font>
    <font>
      <i/>
      <sz val="10"/>
      <color rgb="FF000000"/>
      <name val="&quot;Arial&quot;"/>
    </font>
    <font>
      <b/>
      <sz val="14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 applyFont="1" applyAlignment="1"/>
    <xf numFmtId="0" fontId="1" fillId="0" borderId="0" xfId="0" applyFont="1" applyAlignment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/>
    <xf numFmtId="164" fontId="4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4" fillId="0" borderId="1" xfId="0" applyFont="1" applyBorder="1" applyAlignment="1">
      <alignment horizontal="center"/>
    </xf>
    <xf numFmtId="0" fontId="3" fillId="0" borderId="1" xfId="0" applyFont="1" applyBorder="1"/>
    <xf numFmtId="0" fontId="7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3" fontId="6" fillId="0" borderId="7" xfId="0" applyNumberFormat="1" applyFont="1" applyBorder="1" applyAlignment="1">
      <alignment horizontal="center"/>
    </xf>
    <xf numFmtId="0" fontId="8" fillId="0" borderId="0" xfId="0" applyFont="1" applyAlignment="1"/>
    <xf numFmtId="3" fontId="6" fillId="0" borderId="6" xfId="0" applyNumberFormat="1" applyFont="1" applyBorder="1" applyAlignment="1">
      <alignment horizontal="center"/>
    </xf>
    <xf numFmtId="3" fontId="4" fillId="0" borderId="1" xfId="0" applyNumberFormat="1" applyFont="1" applyBorder="1" applyAlignment="1">
      <alignment horizontal="center"/>
    </xf>
    <xf numFmtId="0" fontId="3" fillId="0" borderId="1" xfId="0" applyFont="1" applyBorder="1" applyAlignment="1"/>
    <xf numFmtId="3" fontId="9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7" fillId="0" borderId="0" xfId="0" applyFont="1" applyAlignment="1"/>
    <xf numFmtId="3" fontId="10" fillId="0" borderId="1" xfId="0" applyNumberFormat="1" applyFont="1" applyBorder="1" applyAlignment="1">
      <alignment horizontal="center"/>
    </xf>
    <xf numFmtId="0" fontId="11" fillId="0" borderId="1" xfId="0" applyFont="1" applyBorder="1" applyAlignment="1"/>
    <xf numFmtId="3" fontId="12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3" fontId="1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3" fontId="12" fillId="0" borderId="1" xfId="0" applyNumberFormat="1" applyFont="1" applyBorder="1" applyAlignment="1">
      <alignment horizontal="center"/>
    </xf>
    <xf numFmtId="3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top"/>
    </xf>
    <xf numFmtId="3" fontId="13" fillId="0" borderId="1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 vertical="top"/>
    </xf>
    <xf numFmtId="0" fontId="13" fillId="0" borderId="0" xfId="0" applyFont="1" applyAlignment="1"/>
    <xf numFmtId="3" fontId="4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/>
    </xf>
    <xf numFmtId="165" fontId="4" fillId="0" borderId="1" xfId="0" applyNumberFormat="1" applyFont="1" applyBorder="1" applyAlignment="1">
      <alignment horizontal="center"/>
    </xf>
    <xf numFmtId="165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3" fontId="12" fillId="0" borderId="1" xfId="0" applyNumberFormat="1" applyFont="1" applyBorder="1" applyAlignment="1">
      <alignment horizontal="center"/>
    </xf>
    <xf numFmtId="0" fontId="14" fillId="0" borderId="1" xfId="0" applyFont="1" applyBorder="1" applyAlignment="1">
      <alignment horizontal="left" vertical="top"/>
    </xf>
    <xf numFmtId="3" fontId="1" fillId="0" borderId="8" xfId="0" applyNumberFormat="1" applyFont="1" applyBorder="1" applyAlignment="1">
      <alignment horizontal="center"/>
    </xf>
    <xf numFmtId="3" fontId="4" fillId="0" borderId="1" xfId="0" applyNumberFormat="1" applyFont="1" applyBorder="1" applyAlignment="1">
      <alignment horizontal="center"/>
    </xf>
    <xf numFmtId="3" fontId="4" fillId="0" borderId="1" xfId="0" applyNumberFormat="1" applyFont="1" applyBorder="1" applyAlignment="1">
      <alignment horizontal="center"/>
    </xf>
    <xf numFmtId="3" fontId="4" fillId="0" borderId="1" xfId="0" applyNumberFormat="1" applyFont="1" applyBorder="1" applyAlignment="1">
      <alignment horizontal="center"/>
    </xf>
    <xf numFmtId="0" fontId="15" fillId="0" borderId="1" xfId="0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5" fillId="0" borderId="6" xfId="0" applyFont="1" applyBorder="1"/>
    <xf numFmtId="0" fontId="2" fillId="0" borderId="3" xfId="0" applyFont="1" applyBorder="1" applyAlignment="1">
      <alignment horizontal="center"/>
    </xf>
    <xf numFmtId="0" fontId="5" fillId="0" borderId="4" xfId="0" applyFont="1" applyBorder="1"/>
    <xf numFmtId="0" fontId="5" fillId="0" borderId="5" xfId="0" applyFont="1" applyBorder="1"/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wrapText="1"/>
    </xf>
    <xf numFmtId="3" fontId="13" fillId="0" borderId="3" xfId="0" applyNumberFormat="1" applyFont="1" applyBorder="1" applyAlignment="1">
      <alignment horizontal="center"/>
    </xf>
    <xf numFmtId="0" fontId="2" fillId="0" borderId="3" xfId="0" applyFont="1" applyBorder="1" applyAlignment="1"/>
    <xf numFmtId="0" fontId="16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18"/>
  <sheetViews>
    <sheetView showGridLines="0" tabSelected="1" workbookViewId="0">
      <selection activeCell="C24" sqref="C24"/>
    </sheetView>
  </sheetViews>
  <sheetFormatPr defaultColWidth="12.5703125" defaultRowHeight="15.75" customHeight="1"/>
  <sheetData>
    <row r="1" spans="1:7" ht="20.100000000000001" customHeight="1">
      <c r="A1" s="58" t="s">
        <v>3</v>
      </c>
      <c r="B1" s="1"/>
      <c r="E1" s="1"/>
    </row>
    <row r="2" spans="1:7" ht="12.75">
      <c r="A2" s="1"/>
      <c r="B2" s="1"/>
      <c r="E2" s="1"/>
    </row>
    <row r="3" spans="1:7">
      <c r="A3" s="48" t="s">
        <v>4</v>
      </c>
      <c r="B3" s="50" t="s">
        <v>11</v>
      </c>
      <c r="C3" s="51"/>
      <c r="D3" s="52"/>
      <c r="E3" s="50" t="s">
        <v>14</v>
      </c>
      <c r="F3" s="51"/>
      <c r="G3" s="52"/>
    </row>
    <row r="4" spans="1:7">
      <c r="A4" s="49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</row>
    <row r="5" spans="1:7">
      <c r="A5" s="4" t="s">
        <v>8</v>
      </c>
      <c r="B5" s="11">
        <v>5414</v>
      </c>
      <c r="C5" s="11">
        <v>4876</v>
      </c>
      <c r="D5" s="11">
        <v>10290</v>
      </c>
      <c r="E5" s="13">
        <v>50897</v>
      </c>
      <c r="F5" s="11">
        <v>45227</v>
      </c>
      <c r="G5" s="11">
        <v>96124</v>
      </c>
    </row>
    <row r="6" spans="1:7">
      <c r="A6" s="4" t="s">
        <v>12</v>
      </c>
      <c r="B6" s="11">
        <v>7186</v>
      </c>
      <c r="C6" s="11">
        <v>6777</v>
      </c>
      <c r="D6" s="11">
        <v>13963</v>
      </c>
      <c r="E6" s="13">
        <v>43385</v>
      </c>
      <c r="F6" s="11">
        <v>42429</v>
      </c>
      <c r="G6" s="11">
        <v>85814</v>
      </c>
    </row>
    <row r="7" spans="1:7">
      <c r="A7" s="4" t="s">
        <v>16</v>
      </c>
      <c r="B7" s="11">
        <v>8291</v>
      </c>
      <c r="C7" s="11">
        <v>8652</v>
      </c>
      <c r="D7" s="11">
        <v>16943</v>
      </c>
      <c r="E7" s="13">
        <v>58815</v>
      </c>
      <c r="F7" s="11">
        <v>72787</v>
      </c>
      <c r="G7" s="11">
        <v>131602</v>
      </c>
    </row>
    <row r="8" spans="1:7">
      <c r="A8" s="4" t="s">
        <v>17</v>
      </c>
      <c r="B8" s="11">
        <v>9143</v>
      </c>
      <c r="C8" s="11">
        <v>9924</v>
      </c>
      <c r="D8" s="11">
        <v>19067</v>
      </c>
      <c r="E8" s="13">
        <v>95474</v>
      </c>
      <c r="F8" s="11">
        <v>128410</v>
      </c>
      <c r="G8" s="11">
        <v>223884</v>
      </c>
    </row>
    <row r="9" spans="1:7">
      <c r="A9" s="4" t="s">
        <v>19</v>
      </c>
      <c r="B9" s="11">
        <v>9405</v>
      </c>
      <c r="C9" s="11">
        <v>10853</v>
      </c>
      <c r="D9" s="11">
        <v>20258</v>
      </c>
      <c r="E9" s="13">
        <v>151691</v>
      </c>
      <c r="F9" s="11">
        <v>197745</v>
      </c>
      <c r="G9" s="11">
        <v>349436</v>
      </c>
    </row>
    <row r="10" spans="1:7">
      <c r="A10" s="4" t="s">
        <v>20</v>
      </c>
      <c r="B10" s="11">
        <v>8185</v>
      </c>
      <c r="C10" s="11">
        <v>9740</v>
      </c>
      <c r="D10" s="11">
        <v>17925</v>
      </c>
      <c r="E10" s="13">
        <v>181660</v>
      </c>
      <c r="F10" s="11">
        <v>226238</v>
      </c>
      <c r="G10" s="11">
        <v>407898</v>
      </c>
    </row>
    <row r="11" spans="1:7">
      <c r="A11" s="4" t="s">
        <v>22</v>
      </c>
      <c r="B11" s="11">
        <v>1930</v>
      </c>
      <c r="C11" s="11">
        <v>4381</v>
      </c>
      <c r="D11" s="11">
        <v>6311</v>
      </c>
      <c r="E11" s="13">
        <v>46532</v>
      </c>
      <c r="F11" s="11">
        <v>105410</v>
      </c>
      <c r="G11" s="11">
        <v>151942</v>
      </c>
    </row>
    <row r="12" spans="1:7">
      <c r="A12" s="4" t="s">
        <v>23</v>
      </c>
      <c r="B12" s="11">
        <v>49554</v>
      </c>
      <c r="C12" s="11">
        <v>55203</v>
      </c>
      <c r="D12" s="11" t="s">
        <v>26</v>
      </c>
      <c r="E12" s="13">
        <v>628454</v>
      </c>
      <c r="F12" s="11">
        <v>818246</v>
      </c>
      <c r="G12" s="11" t="s">
        <v>27</v>
      </c>
    </row>
    <row r="14" spans="1:7">
      <c r="A14" s="1" t="s">
        <v>28</v>
      </c>
    </row>
    <row r="15" spans="1:7">
      <c r="A15" s="18"/>
    </row>
    <row r="16" spans="1:7">
      <c r="A16" s="18"/>
    </row>
    <row r="17" spans="1:1">
      <c r="A17" s="18" t="s">
        <v>24</v>
      </c>
    </row>
    <row r="18" spans="1:1">
      <c r="A18" s="12" t="s">
        <v>25</v>
      </c>
    </row>
  </sheetData>
  <mergeCells count="3">
    <mergeCell ref="A3:A4"/>
    <mergeCell ref="B3:D3"/>
    <mergeCell ref="E3:G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14"/>
  <sheetViews>
    <sheetView showGridLines="0" workbookViewId="0">
      <selection activeCell="F20" sqref="F20"/>
    </sheetView>
  </sheetViews>
  <sheetFormatPr defaultColWidth="12.5703125" defaultRowHeight="15.75" customHeight="1"/>
  <sheetData>
    <row r="1" spans="1:4" ht="20.100000000000001" customHeight="1">
      <c r="A1" s="58" t="s">
        <v>0</v>
      </c>
      <c r="B1" s="1"/>
      <c r="C1" s="1"/>
      <c r="D1" s="1"/>
    </row>
    <row r="2" spans="1:4" ht="12.75">
      <c r="A2" s="1"/>
      <c r="B2" s="1"/>
      <c r="C2" s="1"/>
      <c r="D2" s="1"/>
    </row>
    <row r="3" spans="1:4">
      <c r="A3" s="2" t="s">
        <v>4</v>
      </c>
      <c r="B3" s="2" t="s">
        <v>5</v>
      </c>
      <c r="C3" s="2" t="s">
        <v>6</v>
      </c>
      <c r="D3" s="2" t="s">
        <v>7</v>
      </c>
    </row>
    <row r="4" spans="1:4">
      <c r="A4" s="4" t="s">
        <v>8</v>
      </c>
      <c r="B4" s="5">
        <v>9.4009974141115631</v>
      </c>
      <c r="C4" s="5">
        <v>9.2754306808859717</v>
      </c>
      <c r="D4" s="5">
        <v>9.3414965986394556</v>
      </c>
    </row>
    <row r="5" spans="1:4">
      <c r="A5" s="4" t="s">
        <v>12</v>
      </c>
      <c r="B5" s="5">
        <v>6.0374338992485388</v>
      </c>
      <c r="C5" s="5">
        <v>6.2607348384240815</v>
      </c>
      <c r="D5" s="5">
        <v>6.1458139368330587</v>
      </c>
    </row>
    <row r="6" spans="1:4">
      <c r="A6" s="4" t="s">
        <v>16</v>
      </c>
      <c r="B6" s="5">
        <v>7.0938366903871666</v>
      </c>
      <c r="C6" s="5">
        <v>8.4127369394359679</v>
      </c>
      <c r="D6" s="5">
        <v>7.767337543528301</v>
      </c>
    </row>
    <row r="7" spans="1:4">
      <c r="A7" s="4" t="s">
        <v>17</v>
      </c>
      <c r="B7" s="5">
        <v>10.442305588975172</v>
      </c>
      <c r="C7" s="5">
        <v>12.939338976219267</v>
      </c>
      <c r="D7" s="5">
        <v>11.741962553102219</v>
      </c>
    </row>
    <row r="8" spans="1:4">
      <c r="A8" s="4" t="s">
        <v>19</v>
      </c>
      <c r="B8" s="5">
        <v>16.128761297182351</v>
      </c>
      <c r="C8" s="5">
        <v>18.220307749009489</v>
      </c>
      <c r="D8" s="5">
        <v>17.249284233389279</v>
      </c>
    </row>
    <row r="9" spans="1:4">
      <c r="A9" s="4" t="s">
        <v>20</v>
      </c>
      <c r="B9" s="5">
        <v>22.194257788637753</v>
      </c>
      <c r="C9" s="5">
        <v>23.227720739219713</v>
      </c>
      <c r="D9" s="5">
        <v>22.755815899581592</v>
      </c>
    </row>
    <row r="10" spans="1:4">
      <c r="A10" s="4" t="s">
        <v>22</v>
      </c>
      <c r="B10" s="5">
        <v>24.109844559585493</v>
      </c>
      <c r="C10" s="5">
        <v>24.060716731339877</v>
      </c>
      <c r="D10" s="5">
        <v>24.075740770083982</v>
      </c>
    </row>
    <row r="11" spans="1:4">
      <c r="A11" s="4" t="s">
        <v>23</v>
      </c>
      <c r="B11" s="5">
        <v>12.682205271017477</v>
      </c>
      <c r="C11" s="5">
        <v>14.822491531257359</v>
      </c>
      <c r="D11" s="7">
        <v>13.8</v>
      </c>
    </row>
    <row r="13" spans="1:4">
      <c r="A13" s="9" t="s">
        <v>24</v>
      </c>
    </row>
    <row r="14" spans="1:4">
      <c r="A14" s="12" t="s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16"/>
  <sheetViews>
    <sheetView showGridLines="0" workbookViewId="0">
      <selection activeCell="H3" sqref="H3:J3"/>
    </sheetView>
  </sheetViews>
  <sheetFormatPr defaultColWidth="12.5703125" defaultRowHeight="15.75" customHeight="1"/>
  <sheetData>
    <row r="1" spans="1:10" ht="20.100000000000001" customHeight="1">
      <c r="A1" s="58" t="s">
        <v>2</v>
      </c>
      <c r="B1" s="1"/>
      <c r="E1" s="1"/>
      <c r="H1" s="1"/>
    </row>
    <row r="2" spans="1:10" ht="12.75">
      <c r="A2" s="1"/>
      <c r="B2" s="1"/>
      <c r="E2" s="1"/>
      <c r="H2" s="1"/>
    </row>
    <row r="3" spans="1:10" ht="26.25" customHeight="1">
      <c r="A3" s="3" t="s">
        <v>4</v>
      </c>
      <c r="B3" s="53" t="s">
        <v>10</v>
      </c>
      <c r="C3" s="51"/>
      <c r="D3" s="52"/>
      <c r="E3" s="54" t="s">
        <v>15</v>
      </c>
      <c r="F3" s="51"/>
      <c r="G3" s="52"/>
      <c r="H3" s="55" t="s">
        <v>21</v>
      </c>
      <c r="I3" s="51"/>
      <c r="J3" s="52"/>
    </row>
    <row r="4" spans="1:10">
      <c r="A4" s="8"/>
      <c r="B4" s="10" t="s">
        <v>5</v>
      </c>
      <c r="C4" s="10" t="s">
        <v>6</v>
      </c>
      <c r="D4" s="10" t="s">
        <v>7</v>
      </c>
      <c r="E4" s="10" t="s">
        <v>5</v>
      </c>
      <c r="F4" s="10" t="s">
        <v>6</v>
      </c>
      <c r="G4" s="10" t="s">
        <v>7</v>
      </c>
      <c r="H4" s="10" t="s">
        <v>5</v>
      </c>
      <c r="I4" s="10" t="s">
        <v>6</v>
      </c>
      <c r="J4" s="10" t="s">
        <v>7</v>
      </c>
    </row>
    <row r="5" spans="1:10">
      <c r="A5" s="15" t="s">
        <v>8</v>
      </c>
      <c r="B5" s="16">
        <v>24081</v>
      </c>
      <c r="C5" s="16">
        <v>21000</v>
      </c>
      <c r="D5" s="16">
        <v>45081</v>
      </c>
      <c r="E5" s="17">
        <v>2</v>
      </c>
      <c r="F5" s="17">
        <v>3</v>
      </c>
      <c r="G5" s="17">
        <v>5</v>
      </c>
      <c r="H5" s="17">
        <v>0</v>
      </c>
      <c r="I5" s="17">
        <v>1</v>
      </c>
      <c r="J5" s="17">
        <v>1</v>
      </c>
    </row>
    <row r="6" spans="1:10">
      <c r="A6" s="15" t="s">
        <v>12</v>
      </c>
      <c r="B6" s="16">
        <v>13688</v>
      </c>
      <c r="C6" s="16">
        <v>13346</v>
      </c>
      <c r="D6" s="16">
        <v>27034</v>
      </c>
      <c r="E6" s="17">
        <v>1</v>
      </c>
      <c r="F6" s="17">
        <v>4</v>
      </c>
      <c r="G6" s="17">
        <v>5</v>
      </c>
      <c r="H6" s="17">
        <v>0</v>
      </c>
      <c r="I6" s="17">
        <v>0</v>
      </c>
      <c r="J6" s="17">
        <v>0</v>
      </c>
    </row>
    <row r="7" spans="1:10">
      <c r="A7" s="15" t="s">
        <v>16</v>
      </c>
      <c r="B7" s="16">
        <v>13700</v>
      </c>
      <c r="C7" s="16">
        <v>14019</v>
      </c>
      <c r="D7" s="16">
        <v>27719</v>
      </c>
      <c r="E7" s="17">
        <v>14</v>
      </c>
      <c r="F7" s="17">
        <v>8</v>
      </c>
      <c r="G7" s="17">
        <v>22</v>
      </c>
      <c r="H7" s="17">
        <v>0</v>
      </c>
      <c r="I7" s="17">
        <v>0</v>
      </c>
      <c r="J7" s="17">
        <v>0</v>
      </c>
    </row>
    <row r="8" spans="1:10">
      <c r="A8" s="15" t="s">
        <v>17</v>
      </c>
      <c r="B8" s="16">
        <v>16740</v>
      </c>
      <c r="C8" s="16">
        <v>20727</v>
      </c>
      <c r="D8" s="16">
        <v>37467</v>
      </c>
      <c r="E8" s="17">
        <v>75</v>
      </c>
      <c r="F8" s="17">
        <v>36</v>
      </c>
      <c r="G8" s="17">
        <v>111</v>
      </c>
      <c r="H8" s="17">
        <v>0</v>
      </c>
      <c r="I8" s="17">
        <v>5</v>
      </c>
      <c r="J8" s="17">
        <v>5</v>
      </c>
    </row>
    <row r="9" spans="1:10">
      <c r="A9" s="15" t="s">
        <v>19</v>
      </c>
      <c r="B9" s="16">
        <v>21942</v>
      </c>
      <c r="C9" s="16">
        <v>27857</v>
      </c>
      <c r="D9" s="16">
        <v>49799</v>
      </c>
      <c r="E9" s="17">
        <v>174</v>
      </c>
      <c r="F9" s="17">
        <v>125</v>
      </c>
      <c r="G9" s="17">
        <v>299</v>
      </c>
      <c r="H9" s="17">
        <v>56</v>
      </c>
      <c r="I9" s="17">
        <v>47</v>
      </c>
      <c r="J9" s="17">
        <v>103</v>
      </c>
    </row>
    <row r="10" spans="1:10">
      <c r="A10" s="15" t="s">
        <v>20</v>
      </c>
      <c r="B10" s="16">
        <v>20677</v>
      </c>
      <c r="C10" s="16">
        <v>25480</v>
      </c>
      <c r="D10" s="16">
        <v>46157</v>
      </c>
      <c r="E10" s="17">
        <v>520</v>
      </c>
      <c r="F10" s="17">
        <v>661</v>
      </c>
      <c r="G10" s="16">
        <v>1181</v>
      </c>
      <c r="H10" s="17">
        <v>139</v>
      </c>
      <c r="I10" s="17">
        <v>129</v>
      </c>
      <c r="J10" s="17">
        <v>268</v>
      </c>
    </row>
    <row r="11" spans="1:10">
      <c r="A11" s="15" t="s">
        <v>22</v>
      </c>
      <c r="B11" s="16">
        <v>4533</v>
      </c>
      <c r="C11" s="16">
        <v>8109</v>
      </c>
      <c r="D11" s="16">
        <v>12642</v>
      </c>
      <c r="E11" s="17">
        <v>650</v>
      </c>
      <c r="F11" s="16">
        <v>1695</v>
      </c>
      <c r="G11" s="16">
        <v>2345</v>
      </c>
      <c r="H11" s="17">
        <v>88</v>
      </c>
      <c r="I11" s="17">
        <v>205</v>
      </c>
      <c r="J11" s="17">
        <v>293</v>
      </c>
    </row>
    <row r="12" spans="1:10">
      <c r="A12" s="15" t="s">
        <v>7</v>
      </c>
      <c r="B12" s="19">
        <v>115361</v>
      </c>
      <c r="C12" s="19">
        <v>130538</v>
      </c>
      <c r="D12" s="19">
        <v>245899</v>
      </c>
      <c r="E12" s="19">
        <v>1436</v>
      </c>
      <c r="F12" s="19">
        <v>2532</v>
      </c>
      <c r="G12" s="19">
        <v>3968</v>
      </c>
      <c r="H12" s="22">
        <v>283</v>
      </c>
      <c r="I12" s="22">
        <v>387</v>
      </c>
      <c r="J12" s="22">
        <v>670</v>
      </c>
    </row>
    <row r="15" spans="1:10">
      <c r="A15" s="18" t="s">
        <v>24</v>
      </c>
    </row>
    <row r="16" spans="1:10">
      <c r="A16" s="12" t="s">
        <v>25</v>
      </c>
    </row>
  </sheetData>
  <mergeCells count="3">
    <mergeCell ref="B3:D3"/>
    <mergeCell ref="E3:G3"/>
    <mergeCell ref="H3:J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18"/>
  <sheetViews>
    <sheetView showGridLines="0" workbookViewId="0">
      <selection activeCell="F20" sqref="F20"/>
    </sheetView>
  </sheetViews>
  <sheetFormatPr defaultColWidth="12.5703125" defaultRowHeight="15.75" customHeight="1"/>
  <sheetData>
    <row r="1" spans="1:10" ht="20.100000000000001" customHeight="1">
      <c r="A1" s="58" t="s">
        <v>1</v>
      </c>
      <c r="B1" s="1"/>
      <c r="E1" s="1"/>
      <c r="H1" s="1"/>
    </row>
    <row r="2" spans="1:10" ht="12.75">
      <c r="A2" s="1"/>
      <c r="B2" s="1"/>
      <c r="E2" s="1"/>
      <c r="H2" s="1"/>
    </row>
    <row r="3" spans="1:10">
      <c r="A3" s="2" t="s">
        <v>4</v>
      </c>
      <c r="B3" s="50" t="s">
        <v>9</v>
      </c>
      <c r="C3" s="51"/>
      <c r="D3" s="52"/>
      <c r="E3" s="50" t="s">
        <v>13</v>
      </c>
      <c r="F3" s="51"/>
      <c r="G3" s="52"/>
      <c r="H3" s="50" t="s">
        <v>18</v>
      </c>
      <c r="I3" s="51"/>
      <c r="J3" s="52"/>
    </row>
    <row r="4" spans="1:10">
      <c r="A4" s="6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>
      <c r="A5" s="4" t="s">
        <v>8</v>
      </c>
      <c r="B5" s="14">
        <v>23891</v>
      </c>
      <c r="C5" s="14">
        <v>21782</v>
      </c>
      <c r="D5" s="14">
        <v>45673</v>
      </c>
      <c r="E5" s="14">
        <v>4004</v>
      </c>
      <c r="F5" s="14">
        <v>3665</v>
      </c>
      <c r="G5" s="14">
        <v>7669</v>
      </c>
      <c r="H5" s="14">
        <v>19887</v>
      </c>
      <c r="I5" s="14">
        <v>18117</v>
      </c>
      <c r="J5" s="14">
        <v>38004</v>
      </c>
    </row>
    <row r="6" spans="1:10">
      <c r="A6" s="4" t="s">
        <v>12</v>
      </c>
      <c r="B6" s="14">
        <v>20465</v>
      </c>
      <c r="C6" s="14">
        <v>20382</v>
      </c>
      <c r="D6" s="14">
        <v>40847</v>
      </c>
      <c r="E6" s="14">
        <v>1599</v>
      </c>
      <c r="F6" s="14">
        <v>1422</v>
      </c>
      <c r="G6" s="14">
        <v>3021</v>
      </c>
      <c r="H6" s="14">
        <v>18866</v>
      </c>
      <c r="I6" s="14">
        <v>18960</v>
      </c>
      <c r="J6" s="14">
        <v>37826</v>
      </c>
    </row>
    <row r="7" spans="1:10">
      <c r="A7" s="4" t="s">
        <v>16</v>
      </c>
      <c r="B7" s="14">
        <v>25091</v>
      </c>
      <c r="C7" s="14">
        <v>36064</v>
      </c>
      <c r="D7" s="14">
        <v>61155</v>
      </c>
      <c r="E7" s="7">
        <v>68</v>
      </c>
      <c r="F7" s="7">
        <v>75</v>
      </c>
      <c r="G7" s="7">
        <v>143</v>
      </c>
      <c r="H7" s="14">
        <v>25023</v>
      </c>
      <c r="I7" s="14">
        <v>35989</v>
      </c>
      <c r="J7" s="14">
        <v>61012</v>
      </c>
    </row>
    <row r="8" spans="1:10">
      <c r="A8" s="4" t="s">
        <v>17</v>
      </c>
      <c r="B8" s="14">
        <v>36447</v>
      </c>
      <c r="C8" s="14">
        <v>56208</v>
      </c>
      <c r="D8" s="14">
        <v>92655</v>
      </c>
      <c r="E8" s="7">
        <v>64</v>
      </c>
      <c r="F8" s="7">
        <v>70</v>
      </c>
      <c r="G8" s="7">
        <v>134</v>
      </c>
      <c r="H8" s="14">
        <v>36383</v>
      </c>
      <c r="I8" s="14">
        <v>56138</v>
      </c>
      <c r="J8" s="14">
        <v>92521</v>
      </c>
    </row>
    <row r="9" spans="1:10">
      <c r="A9" s="4" t="s">
        <v>19</v>
      </c>
      <c r="B9" s="14">
        <v>51358</v>
      </c>
      <c r="C9" s="14">
        <v>69783</v>
      </c>
      <c r="D9" s="14">
        <v>121141</v>
      </c>
      <c r="E9" s="7">
        <v>222</v>
      </c>
      <c r="F9" s="7">
        <v>162</v>
      </c>
      <c r="G9" s="7">
        <v>384</v>
      </c>
      <c r="H9" s="14">
        <v>51136</v>
      </c>
      <c r="I9" s="14">
        <v>69621</v>
      </c>
      <c r="J9" s="14">
        <v>120757</v>
      </c>
    </row>
    <row r="10" spans="1:10">
      <c r="A10" s="4" t="s">
        <v>20</v>
      </c>
      <c r="B10" s="14">
        <v>56122</v>
      </c>
      <c r="C10" s="14">
        <v>69290</v>
      </c>
      <c r="D10" s="14">
        <v>125412</v>
      </c>
      <c r="E10" s="7">
        <v>480</v>
      </c>
      <c r="F10" s="7">
        <v>369</v>
      </c>
      <c r="G10" s="7">
        <v>849</v>
      </c>
      <c r="H10" s="14">
        <v>55642</v>
      </c>
      <c r="I10" s="14">
        <v>68921</v>
      </c>
      <c r="J10" s="14">
        <v>124563</v>
      </c>
    </row>
    <row r="11" spans="1:10">
      <c r="A11" s="4" t="s">
        <v>22</v>
      </c>
      <c r="B11" s="14">
        <v>14133</v>
      </c>
      <c r="C11" s="14">
        <v>32277</v>
      </c>
      <c r="D11" s="14">
        <v>46410</v>
      </c>
      <c r="E11" s="7">
        <v>310</v>
      </c>
      <c r="F11" s="7">
        <v>358</v>
      </c>
      <c r="G11" s="7">
        <v>668</v>
      </c>
      <c r="H11" s="14">
        <v>13823</v>
      </c>
      <c r="I11" s="14">
        <v>31919</v>
      </c>
      <c r="J11" s="14">
        <v>45742</v>
      </c>
    </row>
    <row r="12" spans="1:10">
      <c r="A12" s="20" t="s">
        <v>7</v>
      </c>
      <c r="B12" s="21">
        <v>227507</v>
      </c>
      <c r="C12" s="21">
        <v>305786</v>
      </c>
      <c r="D12" s="23">
        <v>533293</v>
      </c>
      <c r="E12" s="21">
        <v>6747</v>
      </c>
      <c r="F12" s="21">
        <v>6121</v>
      </c>
      <c r="G12" s="21">
        <v>12868</v>
      </c>
      <c r="H12" s="21">
        <v>220760</v>
      </c>
      <c r="I12" s="21">
        <v>299665</v>
      </c>
      <c r="J12" s="21">
        <v>520425</v>
      </c>
    </row>
    <row r="15" spans="1:10">
      <c r="A15" s="18"/>
    </row>
    <row r="16" spans="1:10">
      <c r="A16" s="18"/>
    </row>
    <row r="17" spans="1:1">
      <c r="A17" s="18" t="s">
        <v>24</v>
      </c>
    </row>
    <row r="18" spans="1:1">
      <c r="A18" s="12" t="s">
        <v>25</v>
      </c>
    </row>
  </sheetData>
  <mergeCells count="3">
    <mergeCell ref="B3:D3"/>
    <mergeCell ref="E3:G3"/>
    <mergeCell ref="H3:J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15"/>
  <sheetViews>
    <sheetView showGridLines="0" workbookViewId="0">
      <selection activeCell="D23" sqref="D23"/>
    </sheetView>
  </sheetViews>
  <sheetFormatPr defaultColWidth="12.5703125" defaultRowHeight="15.75" customHeight="1"/>
  <sheetData>
    <row r="1" spans="1:7" ht="20.100000000000001" customHeight="1">
      <c r="A1" s="58" t="s">
        <v>29</v>
      </c>
      <c r="B1" s="1"/>
      <c r="E1" s="1"/>
    </row>
    <row r="2" spans="1:7" ht="12.75">
      <c r="A2" s="1"/>
      <c r="B2" s="1"/>
      <c r="E2" s="1"/>
    </row>
    <row r="3" spans="1:7">
      <c r="A3" s="2" t="s">
        <v>4</v>
      </c>
      <c r="B3" s="50" t="s">
        <v>30</v>
      </c>
      <c r="C3" s="51"/>
      <c r="D3" s="52"/>
      <c r="E3" s="50" t="s">
        <v>31</v>
      </c>
      <c r="F3" s="51"/>
      <c r="G3" s="52"/>
    </row>
    <row r="4" spans="1:7">
      <c r="A4" s="24"/>
      <c r="B4" s="2" t="s">
        <v>32</v>
      </c>
      <c r="C4" s="2" t="s">
        <v>33</v>
      </c>
      <c r="D4" s="2" t="s">
        <v>7</v>
      </c>
      <c r="E4" s="2" t="s">
        <v>32</v>
      </c>
      <c r="F4" s="2" t="s">
        <v>33</v>
      </c>
      <c r="G4" s="2" t="s">
        <v>7</v>
      </c>
    </row>
    <row r="5" spans="1:7">
      <c r="A5" s="2">
        <v>0</v>
      </c>
      <c r="B5" s="14">
        <f t="shared" ref="B5:B12" si="0">D5-C5</f>
        <v>6014</v>
      </c>
      <c r="C5" s="14">
        <v>3941</v>
      </c>
      <c r="D5" s="14">
        <v>9955</v>
      </c>
      <c r="E5" s="14">
        <v>6033</v>
      </c>
      <c r="F5" s="14">
        <v>3145</v>
      </c>
      <c r="G5" s="14">
        <v>9178</v>
      </c>
    </row>
    <row r="6" spans="1:7">
      <c r="A6" s="2">
        <v>1</v>
      </c>
      <c r="B6" s="14">
        <f t="shared" si="0"/>
        <v>7749</v>
      </c>
      <c r="C6" s="14">
        <v>1720</v>
      </c>
      <c r="D6" s="14">
        <v>9469</v>
      </c>
      <c r="E6" s="14">
        <v>6897</v>
      </c>
      <c r="F6" s="14">
        <v>1471</v>
      </c>
      <c r="G6" s="14">
        <v>8368</v>
      </c>
    </row>
    <row r="7" spans="1:7">
      <c r="A7" s="2">
        <v>2</v>
      </c>
      <c r="B7" s="14">
        <f t="shared" si="0"/>
        <v>5991</v>
      </c>
      <c r="C7" s="7">
        <v>276</v>
      </c>
      <c r="D7" s="14">
        <v>6267</v>
      </c>
      <c r="E7" s="14">
        <v>5638</v>
      </c>
      <c r="F7" s="7">
        <v>652</v>
      </c>
      <c r="G7" s="14">
        <v>6290</v>
      </c>
    </row>
    <row r="8" spans="1:7">
      <c r="A8" s="2">
        <v>3</v>
      </c>
      <c r="B8" s="14">
        <f t="shared" si="0"/>
        <v>5351</v>
      </c>
      <c r="C8" s="7">
        <v>194</v>
      </c>
      <c r="D8" s="14">
        <v>5545</v>
      </c>
      <c r="E8" s="14">
        <v>5371</v>
      </c>
      <c r="F8" s="7">
        <v>586</v>
      </c>
      <c r="G8" s="14">
        <v>5957</v>
      </c>
    </row>
    <row r="9" spans="1:7">
      <c r="A9" s="2">
        <v>4</v>
      </c>
      <c r="B9" s="14">
        <f t="shared" si="0"/>
        <v>4617</v>
      </c>
      <c r="C9" s="7">
        <v>214</v>
      </c>
      <c r="D9" s="14">
        <v>4831</v>
      </c>
      <c r="E9" s="14">
        <v>4698</v>
      </c>
      <c r="F9" s="7">
        <v>555</v>
      </c>
      <c r="G9" s="14">
        <v>5253</v>
      </c>
    </row>
    <row r="10" spans="1:7">
      <c r="A10" s="2">
        <v>5</v>
      </c>
      <c r="B10" s="14">
        <f t="shared" si="0"/>
        <v>4178</v>
      </c>
      <c r="C10" s="7">
        <v>873</v>
      </c>
      <c r="D10" s="14">
        <v>5051</v>
      </c>
      <c r="E10" s="14">
        <v>4552</v>
      </c>
      <c r="F10" s="7">
        <v>850</v>
      </c>
      <c r="G10" s="14">
        <v>5402</v>
      </c>
    </row>
    <row r="11" spans="1:7">
      <c r="A11" s="2">
        <v>6</v>
      </c>
      <c r="B11" s="14">
        <f t="shared" si="0"/>
        <v>3725</v>
      </c>
      <c r="C11" s="7">
        <v>238</v>
      </c>
      <c r="D11" s="14">
        <v>3963</v>
      </c>
      <c r="E11" s="14">
        <v>4815</v>
      </c>
      <c r="F11" s="7">
        <v>410</v>
      </c>
      <c r="G11" s="14">
        <v>5225</v>
      </c>
    </row>
    <row r="12" spans="1:7">
      <c r="A12" s="25" t="s">
        <v>7</v>
      </c>
      <c r="B12" s="21">
        <f t="shared" si="0"/>
        <v>37625</v>
      </c>
      <c r="C12" s="21">
        <f t="shared" ref="C12:D12" si="1">SUM(C5:C11)</f>
        <v>7456</v>
      </c>
      <c r="D12" s="21">
        <f t="shared" si="1"/>
        <v>45081</v>
      </c>
      <c r="E12" s="26">
        <v>38004</v>
      </c>
      <c r="F12" s="26">
        <v>7669</v>
      </c>
      <c r="G12" s="21">
        <v>45673</v>
      </c>
    </row>
    <row r="14" spans="1:7">
      <c r="A14" s="18" t="s">
        <v>24</v>
      </c>
    </row>
    <row r="15" spans="1:7">
      <c r="A15" s="12" t="s">
        <v>25</v>
      </c>
    </row>
  </sheetData>
  <mergeCells count="2">
    <mergeCell ref="B3:D3"/>
    <mergeCell ref="E3:G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H7"/>
  <sheetViews>
    <sheetView showGridLines="0" workbookViewId="0">
      <selection activeCell="F20" sqref="F20"/>
    </sheetView>
  </sheetViews>
  <sheetFormatPr defaultColWidth="12.5703125" defaultRowHeight="15.75" customHeight="1"/>
  <cols>
    <col min="1" max="1" width="25.28515625" customWidth="1"/>
  </cols>
  <sheetData>
    <row r="1" spans="1:8" ht="20.100000000000001" customHeight="1">
      <c r="A1" s="58" t="s">
        <v>34</v>
      </c>
      <c r="B1" s="1"/>
      <c r="C1" s="1"/>
    </row>
    <row r="2" spans="1:8" ht="12.75">
      <c r="B2" s="1"/>
      <c r="C2" s="1"/>
    </row>
    <row r="3" spans="1:8">
      <c r="A3" s="6"/>
      <c r="B3" s="2" t="s">
        <v>7</v>
      </c>
      <c r="C3" s="50" t="s">
        <v>35</v>
      </c>
      <c r="D3" s="51"/>
      <c r="E3" s="51"/>
      <c r="F3" s="51"/>
      <c r="G3" s="51"/>
      <c r="H3" s="52"/>
    </row>
    <row r="4" spans="1:8">
      <c r="A4" s="6"/>
      <c r="B4" s="6"/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</row>
    <row r="5" spans="1:8">
      <c r="A5" s="4" t="s">
        <v>42</v>
      </c>
      <c r="B5" s="26">
        <v>6628</v>
      </c>
      <c r="C5" s="27">
        <v>1276</v>
      </c>
      <c r="D5" s="28">
        <v>793</v>
      </c>
      <c r="E5" s="27">
        <v>1420</v>
      </c>
      <c r="F5" s="27">
        <v>1799</v>
      </c>
      <c r="G5" s="27">
        <v>1187</v>
      </c>
      <c r="H5" s="29" t="s">
        <v>43</v>
      </c>
    </row>
    <row r="6" spans="1:8">
      <c r="A6" s="4" t="s">
        <v>11</v>
      </c>
      <c r="B6" s="30">
        <v>11580</v>
      </c>
      <c r="C6" s="56">
        <v>1251</v>
      </c>
      <c r="D6" s="51"/>
      <c r="E6" s="52"/>
      <c r="F6" s="30">
        <v>4542</v>
      </c>
      <c r="G6" s="30">
        <v>4497</v>
      </c>
      <c r="H6" s="31" t="s">
        <v>44</v>
      </c>
    </row>
    <row r="7" spans="1:8">
      <c r="A7" s="32" t="s">
        <v>45</v>
      </c>
    </row>
  </sheetData>
  <mergeCells count="2">
    <mergeCell ref="C3:H3"/>
    <mergeCell ref="C6:E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22"/>
  <sheetViews>
    <sheetView showGridLines="0" workbookViewId="0">
      <selection activeCell="B3" sqref="B3:D3"/>
    </sheetView>
  </sheetViews>
  <sheetFormatPr defaultColWidth="12.5703125" defaultRowHeight="15.75" customHeight="1"/>
  <cols>
    <col min="1" max="1" width="61" customWidth="1"/>
  </cols>
  <sheetData>
    <row r="1" spans="1:4" ht="20.100000000000001" customHeight="1">
      <c r="A1" s="58" t="s">
        <v>46</v>
      </c>
      <c r="B1" s="1"/>
      <c r="C1" s="1"/>
      <c r="D1" s="1"/>
    </row>
    <row r="2" spans="1:4" ht="12.75">
      <c r="A2" s="1"/>
      <c r="B2" s="1"/>
      <c r="C2" s="1"/>
      <c r="D2" s="1"/>
    </row>
    <row r="3" spans="1:4">
      <c r="A3" s="4" t="s">
        <v>47</v>
      </c>
      <c r="B3" s="24" t="s">
        <v>5</v>
      </c>
      <c r="C3" s="24" t="s">
        <v>6</v>
      </c>
      <c r="D3" s="24" t="s">
        <v>7</v>
      </c>
    </row>
    <row r="4" spans="1:4">
      <c r="A4" s="4" t="s">
        <v>48</v>
      </c>
      <c r="B4" s="14">
        <v>27986</v>
      </c>
      <c r="C4" s="14">
        <v>32846</v>
      </c>
      <c r="D4" s="33">
        <v>60832</v>
      </c>
    </row>
    <row r="5" spans="1:4">
      <c r="A5" s="4" t="s">
        <v>49</v>
      </c>
      <c r="B5" s="14">
        <v>33816</v>
      </c>
      <c r="C5" s="14">
        <v>36847</v>
      </c>
      <c r="D5" s="33">
        <v>70663</v>
      </c>
    </row>
    <row r="6" spans="1:4">
      <c r="A6" s="4" t="s">
        <v>50</v>
      </c>
      <c r="B6" s="14">
        <v>78924</v>
      </c>
      <c r="C6" s="14">
        <v>116757</v>
      </c>
      <c r="D6" s="33">
        <v>195681</v>
      </c>
    </row>
    <row r="7" spans="1:4">
      <c r="A7" s="4" t="s">
        <v>51</v>
      </c>
      <c r="B7" s="7">
        <v>123</v>
      </c>
      <c r="C7" s="7">
        <v>93</v>
      </c>
      <c r="D7" s="33">
        <v>216</v>
      </c>
    </row>
    <row r="8" spans="1:4">
      <c r="A8" s="4" t="s">
        <v>52</v>
      </c>
      <c r="B8" s="14">
        <v>1763</v>
      </c>
      <c r="C8" s="14">
        <v>2636</v>
      </c>
      <c r="D8" s="33">
        <v>4399</v>
      </c>
    </row>
    <row r="9" spans="1:4">
      <c r="A9" s="4" t="s">
        <v>53</v>
      </c>
      <c r="B9" s="14">
        <v>1234</v>
      </c>
      <c r="C9" s="14">
        <v>1784</v>
      </c>
      <c r="D9" s="33">
        <v>3018</v>
      </c>
    </row>
    <row r="10" spans="1:4">
      <c r="A10" s="4" t="s">
        <v>54</v>
      </c>
      <c r="B10" s="14">
        <v>5240</v>
      </c>
      <c r="C10" s="14">
        <v>5225</v>
      </c>
      <c r="D10" s="33">
        <v>10465</v>
      </c>
    </row>
    <row r="11" spans="1:4">
      <c r="A11" s="4" t="s">
        <v>55</v>
      </c>
      <c r="B11" s="7">
        <v>113</v>
      </c>
      <c r="C11" s="7">
        <v>90</v>
      </c>
      <c r="D11" s="33">
        <v>203</v>
      </c>
    </row>
    <row r="12" spans="1:4">
      <c r="A12" s="4" t="s">
        <v>56</v>
      </c>
      <c r="B12" s="7">
        <v>364</v>
      </c>
      <c r="C12" s="7">
        <v>391</v>
      </c>
      <c r="D12" s="33">
        <v>755</v>
      </c>
    </row>
    <row r="13" spans="1:4">
      <c r="A13" s="4" t="s">
        <v>57</v>
      </c>
      <c r="B13" s="14">
        <v>7304</v>
      </c>
      <c r="C13" s="14">
        <v>7529</v>
      </c>
      <c r="D13" s="33">
        <v>14833</v>
      </c>
    </row>
    <row r="14" spans="1:4">
      <c r="A14" s="4" t="s">
        <v>58</v>
      </c>
      <c r="B14" s="7">
        <v>5</v>
      </c>
      <c r="C14" s="7">
        <v>6</v>
      </c>
      <c r="D14" s="33">
        <v>11</v>
      </c>
    </row>
    <row r="15" spans="1:4">
      <c r="A15" s="4" t="s">
        <v>59</v>
      </c>
      <c r="B15" s="14">
        <v>13220</v>
      </c>
      <c r="C15" s="14">
        <v>17970</v>
      </c>
      <c r="D15" s="33">
        <v>31190</v>
      </c>
    </row>
    <row r="16" spans="1:4">
      <c r="A16" s="4" t="s">
        <v>60</v>
      </c>
      <c r="B16" s="14">
        <v>4978</v>
      </c>
      <c r="C16" s="14">
        <v>4351</v>
      </c>
      <c r="D16" s="33">
        <v>9329</v>
      </c>
    </row>
    <row r="17" spans="1:4">
      <c r="A17" s="4" t="s">
        <v>61</v>
      </c>
      <c r="B17" s="7">
        <v>767</v>
      </c>
      <c r="C17" s="7">
        <v>630</v>
      </c>
      <c r="D17" s="33">
        <v>1397</v>
      </c>
    </row>
    <row r="18" spans="1:4">
      <c r="A18" s="4" t="s">
        <v>7</v>
      </c>
      <c r="B18" s="21">
        <v>175837</v>
      </c>
      <c r="C18" s="21">
        <v>227155</v>
      </c>
      <c r="D18" s="23">
        <v>402992</v>
      </c>
    </row>
    <row r="19" spans="1:4">
      <c r="A19" s="18"/>
    </row>
    <row r="20" spans="1:4">
      <c r="A20" s="18"/>
    </row>
    <row r="21" spans="1:4">
      <c r="A21" s="18" t="s">
        <v>24</v>
      </c>
    </row>
    <row r="22" spans="1:4">
      <c r="A22" s="12" t="s">
        <v>25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17"/>
  <sheetViews>
    <sheetView showGridLines="0" workbookViewId="0">
      <selection activeCell="H24" sqref="G24:H24"/>
    </sheetView>
  </sheetViews>
  <sheetFormatPr defaultColWidth="12.5703125" defaultRowHeight="15.75" customHeight="1"/>
  <sheetData>
    <row r="1" spans="1:6" ht="20.100000000000001" customHeight="1">
      <c r="A1" s="58" t="s">
        <v>62</v>
      </c>
      <c r="B1" s="1"/>
      <c r="C1" s="1"/>
      <c r="D1" s="1"/>
      <c r="E1" s="1"/>
      <c r="F1" s="1"/>
    </row>
    <row r="2" spans="1:6" ht="12.75">
      <c r="A2" s="1"/>
      <c r="B2" s="1"/>
      <c r="C2" s="1"/>
      <c r="D2" s="1"/>
      <c r="E2" s="1"/>
      <c r="F2" s="1"/>
    </row>
    <row r="3" spans="1:6" ht="38.25">
      <c r="A3" s="34" t="s">
        <v>4</v>
      </c>
      <c r="B3" s="34" t="s">
        <v>11</v>
      </c>
      <c r="C3" s="34" t="s">
        <v>63</v>
      </c>
      <c r="D3" s="35" t="s">
        <v>64</v>
      </c>
      <c r="E3" s="34" t="s">
        <v>65</v>
      </c>
      <c r="F3" s="35" t="s">
        <v>66</v>
      </c>
    </row>
    <row r="4" spans="1:6">
      <c r="A4" s="4" t="s">
        <v>8</v>
      </c>
      <c r="B4" s="11">
        <v>10290</v>
      </c>
      <c r="C4" s="33">
        <v>21015</v>
      </c>
      <c r="D4" s="5">
        <v>2.0422740524781342</v>
      </c>
      <c r="E4" s="16">
        <v>45081</v>
      </c>
      <c r="F4" s="5">
        <v>2.1451820128479659</v>
      </c>
    </row>
    <row r="5" spans="1:6">
      <c r="A5" s="4" t="s">
        <v>12</v>
      </c>
      <c r="B5" s="11">
        <v>13963</v>
      </c>
      <c r="C5" s="33">
        <v>28303</v>
      </c>
      <c r="D5" s="5">
        <v>2.0269999283821529</v>
      </c>
      <c r="E5" s="16">
        <v>27034</v>
      </c>
      <c r="F5" s="5">
        <v>0.95516376355863331</v>
      </c>
    </row>
    <row r="6" spans="1:6">
      <c r="A6" s="4" t="s">
        <v>16</v>
      </c>
      <c r="B6" s="11">
        <v>16943</v>
      </c>
      <c r="C6" s="33">
        <v>37026</v>
      </c>
      <c r="D6" s="5">
        <v>2.1853272738003895</v>
      </c>
      <c r="E6" s="16">
        <v>27719</v>
      </c>
      <c r="F6" s="5">
        <v>0.74863609355587968</v>
      </c>
    </row>
    <row r="7" spans="1:6">
      <c r="A7" s="4" t="s">
        <v>17</v>
      </c>
      <c r="B7" s="11">
        <v>19067</v>
      </c>
      <c r="C7" s="33">
        <v>62545</v>
      </c>
      <c r="D7" s="5">
        <v>3.2802748203702734</v>
      </c>
      <c r="E7" s="16">
        <v>37467</v>
      </c>
      <c r="F7" s="5">
        <v>0.59904069070269406</v>
      </c>
    </row>
    <row r="8" spans="1:6">
      <c r="A8" s="4" t="s">
        <v>19</v>
      </c>
      <c r="B8" s="11">
        <v>20258</v>
      </c>
      <c r="C8" s="33">
        <v>106544</v>
      </c>
      <c r="D8" s="5">
        <v>5.2593543291539149</v>
      </c>
      <c r="E8" s="16">
        <v>49799</v>
      </c>
      <c r="F8" s="5">
        <v>0.4674031386094008</v>
      </c>
    </row>
    <row r="9" spans="1:6">
      <c r="A9" s="4" t="s">
        <v>20</v>
      </c>
      <c r="B9" s="11">
        <v>17925</v>
      </c>
      <c r="C9" s="33">
        <v>120123</v>
      </c>
      <c r="D9" s="5">
        <v>6.7014225941422598</v>
      </c>
      <c r="E9" s="16">
        <v>46157</v>
      </c>
      <c r="F9" s="5">
        <v>0.38424781265869151</v>
      </c>
    </row>
    <row r="10" spans="1:6">
      <c r="A10" s="4" t="s">
        <v>22</v>
      </c>
      <c r="B10" s="11">
        <v>6311</v>
      </c>
      <c r="C10" s="33">
        <v>27436</v>
      </c>
      <c r="D10" s="5">
        <v>4.3473300586277928</v>
      </c>
      <c r="E10" s="16">
        <v>12642</v>
      </c>
      <c r="F10" s="5">
        <v>0.46078145502259804</v>
      </c>
    </row>
    <row r="11" spans="1:6">
      <c r="A11" s="4" t="s">
        <v>7</v>
      </c>
      <c r="B11" s="11" t="s">
        <v>26</v>
      </c>
      <c r="C11" s="23">
        <v>402992</v>
      </c>
      <c r="D11" s="5">
        <v>3.8468852020848048</v>
      </c>
      <c r="E11" s="19">
        <v>245899</v>
      </c>
      <c r="F11" s="5">
        <v>0.6101833287013142</v>
      </c>
    </row>
    <row r="14" spans="1:6">
      <c r="A14" s="18"/>
    </row>
    <row r="15" spans="1:6">
      <c r="A15" s="18"/>
    </row>
    <row r="16" spans="1:6">
      <c r="A16" s="18" t="s">
        <v>24</v>
      </c>
    </row>
    <row r="17" spans="1:1">
      <c r="A17" s="12" t="s">
        <v>25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24"/>
  <sheetViews>
    <sheetView showGridLines="0" workbookViewId="0">
      <selection activeCell="C37" sqref="C37"/>
    </sheetView>
  </sheetViews>
  <sheetFormatPr defaultColWidth="12.5703125" defaultRowHeight="15.75" customHeight="1"/>
  <cols>
    <col min="1" max="1" width="39" customWidth="1"/>
  </cols>
  <sheetData>
    <row r="1" spans="1:7" ht="20.100000000000001" customHeight="1">
      <c r="A1" s="58" t="s">
        <v>67</v>
      </c>
      <c r="B1" s="1"/>
      <c r="D1" s="1"/>
      <c r="F1" s="1"/>
    </row>
    <row r="2" spans="1:7" ht="12.75">
      <c r="A2" s="1"/>
      <c r="B2" s="1"/>
      <c r="D2" s="1"/>
      <c r="F2" s="1"/>
    </row>
    <row r="3" spans="1:7">
      <c r="A3" s="48" t="s">
        <v>68</v>
      </c>
      <c r="B3" s="50" t="s">
        <v>5</v>
      </c>
      <c r="C3" s="52"/>
      <c r="D3" s="50" t="s">
        <v>6</v>
      </c>
      <c r="E3" s="52"/>
      <c r="F3" s="50" t="s">
        <v>7</v>
      </c>
      <c r="G3" s="52"/>
    </row>
    <row r="4" spans="1:7">
      <c r="A4" s="49"/>
      <c r="B4" s="2" t="s">
        <v>69</v>
      </c>
      <c r="C4" s="2" t="s">
        <v>70</v>
      </c>
      <c r="D4" s="2" t="s">
        <v>69</v>
      </c>
      <c r="E4" s="2" t="s">
        <v>70</v>
      </c>
      <c r="F4" s="2" t="s">
        <v>69</v>
      </c>
      <c r="G4" s="2" t="s">
        <v>70</v>
      </c>
    </row>
    <row r="5" spans="1:7">
      <c r="A5" s="36" t="s">
        <v>71</v>
      </c>
      <c r="B5" s="33">
        <v>18415</v>
      </c>
      <c r="C5" s="37">
        <v>10.472767392528308</v>
      </c>
      <c r="D5" s="33">
        <v>31011</v>
      </c>
      <c r="E5" s="37">
        <v>13.651911690255552</v>
      </c>
      <c r="F5" s="33">
        <v>49426</v>
      </c>
      <c r="G5" s="37">
        <v>12.2</v>
      </c>
    </row>
    <row r="6" spans="1:7">
      <c r="A6" s="36" t="s">
        <v>72</v>
      </c>
      <c r="B6" s="33">
        <v>11766</v>
      </c>
      <c r="C6" s="37">
        <v>6.6914244442295985</v>
      </c>
      <c r="D6" s="33">
        <v>21208</v>
      </c>
      <c r="E6" s="37">
        <v>9.4</v>
      </c>
      <c r="F6" s="33">
        <v>32974</v>
      </c>
      <c r="G6" s="37">
        <v>8.182296422757771</v>
      </c>
    </row>
    <row r="7" spans="1:7">
      <c r="A7" s="36" t="s">
        <v>73</v>
      </c>
      <c r="B7" s="33">
        <v>13673</v>
      </c>
      <c r="C7" s="37">
        <v>7.7759515915307924</v>
      </c>
      <c r="D7" s="33">
        <v>17080</v>
      </c>
      <c r="E7" s="37">
        <v>7.5190948911536175</v>
      </c>
      <c r="F7" s="33">
        <v>30753</v>
      </c>
      <c r="G7" s="37">
        <v>7.6311688569500147</v>
      </c>
    </row>
    <row r="8" spans="1:7">
      <c r="A8" s="36" t="s">
        <v>74</v>
      </c>
      <c r="B8" s="33">
        <v>8126</v>
      </c>
      <c r="C8" s="37">
        <v>4.621325432076298</v>
      </c>
      <c r="D8" s="33">
        <v>11444</v>
      </c>
      <c r="E8" s="37">
        <v>5.0379696682881736</v>
      </c>
      <c r="F8" s="33">
        <v>19570</v>
      </c>
      <c r="G8" s="37">
        <v>4.8561758049787587</v>
      </c>
    </row>
    <row r="9" spans="1:7">
      <c r="A9" s="36" t="s">
        <v>76</v>
      </c>
      <c r="B9" s="33">
        <v>5243</v>
      </c>
      <c r="C9" s="37">
        <v>2.9817387694285049</v>
      </c>
      <c r="D9" s="33">
        <v>10240</v>
      </c>
      <c r="E9" s="37">
        <v>4.5079351103871801</v>
      </c>
      <c r="F9" s="33">
        <v>15483</v>
      </c>
      <c r="G9" s="37">
        <v>3.8420117520943342</v>
      </c>
    </row>
    <row r="10" spans="1:7">
      <c r="A10" s="36" t="s">
        <v>77</v>
      </c>
      <c r="B10" s="33">
        <v>5253</v>
      </c>
      <c r="C10" s="37">
        <v>2.9874258546267281</v>
      </c>
      <c r="D10" s="33">
        <v>9124</v>
      </c>
      <c r="E10" s="37">
        <v>4.0166406198410778</v>
      </c>
      <c r="F10" s="33">
        <v>14377</v>
      </c>
      <c r="G10" s="37">
        <v>3.5675646166673283</v>
      </c>
    </row>
    <row r="11" spans="1:7">
      <c r="A11" s="36" t="s">
        <v>79</v>
      </c>
      <c r="B11" s="33">
        <v>5749</v>
      </c>
      <c r="C11" s="37">
        <v>3.2695052804586067</v>
      </c>
      <c r="D11" s="33">
        <v>6154</v>
      </c>
      <c r="E11" s="37">
        <v>2.7091633466135456</v>
      </c>
      <c r="F11" s="33">
        <v>11903</v>
      </c>
      <c r="G11" s="37">
        <v>2.9536566482709334</v>
      </c>
    </row>
    <row r="12" spans="1:7">
      <c r="A12" s="36" t="s">
        <v>81</v>
      </c>
      <c r="B12" s="33">
        <v>4461</v>
      </c>
      <c r="C12" s="37">
        <v>2.5370087069274385</v>
      </c>
      <c r="D12" s="33">
        <v>6626</v>
      </c>
      <c r="E12" s="37">
        <v>2.9169509806079552</v>
      </c>
      <c r="F12" s="33">
        <v>11087</v>
      </c>
      <c r="G12" s="37">
        <v>2.7511712391312981</v>
      </c>
    </row>
    <row r="13" spans="1:7">
      <c r="A13" s="36" t="s">
        <v>84</v>
      </c>
      <c r="B13" s="33">
        <v>5645</v>
      </c>
      <c r="C13" s="37">
        <v>3.210359594397084</v>
      </c>
      <c r="D13" s="33">
        <v>4912</v>
      </c>
      <c r="E13" s="37">
        <v>2.1624001232638506</v>
      </c>
      <c r="F13" s="33">
        <v>10557</v>
      </c>
      <c r="G13" s="37">
        <v>2.6196549807440346</v>
      </c>
    </row>
    <row r="14" spans="1:7">
      <c r="A14" s="36" t="s">
        <v>87</v>
      </c>
      <c r="B14" s="33">
        <v>4143</v>
      </c>
      <c r="C14" s="37">
        <v>2.2999999999999998</v>
      </c>
      <c r="D14" s="33">
        <v>5763</v>
      </c>
      <c r="E14" s="37">
        <v>2.5370341837071604</v>
      </c>
      <c r="F14" s="33">
        <v>9906</v>
      </c>
      <c r="G14" s="37">
        <v>2.4</v>
      </c>
    </row>
    <row r="15" spans="1:7">
      <c r="A15" s="39" t="s">
        <v>88</v>
      </c>
      <c r="B15" s="40">
        <v>93363</v>
      </c>
      <c r="C15" s="37">
        <v>53.0963335361727</v>
      </c>
      <c r="D15" s="33">
        <v>103593</v>
      </c>
      <c r="E15" s="37">
        <v>45.60454315335344</v>
      </c>
      <c r="F15" s="33">
        <v>196956</v>
      </c>
      <c r="G15" s="37">
        <v>48.873426767777026</v>
      </c>
    </row>
    <row r="16" spans="1:7">
      <c r="A16" s="41" t="s">
        <v>7</v>
      </c>
      <c r="B16" s="42">
        <v>175837</v>
      </c>
      <c r="C16" s="33">
        <v>100</v>
      </c>
      <c r="D16" s="40">
        <v>227155</v>
      </c>
      <c r="E16" s="33">
        <v>100</v>
      </c>
      <c r="F16" s="40">
        <v>402992</v>
      </c>
      <c r="G16" s="33">
        <v>100</v>
      </c>
    </row>
    <row r="20" spans="1:1">
      <c r="A20" s="18"/>
    </row>
    <row r="21" spans="1:1">
      <c r="A21" s="18"/>
    </row>
    <row r="22" spans="1:1">
      <c r="A22" s="18"/>
    </row>
    <row r="23" spans="1:1">
      <c r="A23" s="18" t="s">
        <v>24</v>
      </c>
    </row>
    <row r="24" spans="1:1">
      <c r="A24" s="12" t="s">
        <v>25</v>
      </c>
    </row>
  </sheetData>
  <mergeCells count="4">
    <mergeCell ref="A3:A4"/>
    <mergeCell ref="B3:C3"/>
    <mergeCell ref="D3:E3"/>
    <mergeCell ref="F3:G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34"/>
  <sheetViews>
    <sheetView showGridLines="0" workbookViewId="0">
      <selection activeCell="B36" sqref="B36"/>
    </sheetView>
  </sheetViews>
  <sheetFormatPr defaultColWidth="12.5703125" defaultRowHeight="15.75" customHeight="1"/>
  <cols>
    <col min="2" max="2" width="69.28515625" customWidth="1"/>
  </cols>
  <sheetData>
    <row r="1" spans="1:7" ht="20.100000000000001" customHeight="1">
      <c r="A1" s="58" t="s">
        <v>75</v>
      </c>
      <c r="D1" s="1"/>
      <c r="E1" s="1"/>
      <c r="F1" s="1"/>
      <c r="G1" s="1"/>
    </row>
    <row r="2" spans="1:7" ht="12.75">
      <c r="A2" s="1"/>
      <c r="D2" s="1"/>
      <c r="E2" s="1"/>
      <c r="F2" s="1"/>
      <c r="G2" s="1"/>
    </row>
    <row r="3" spans="1:7">
      <c r="A3" s="50" t="s">
        <v>78</v>
      </c>
      <c r="B3" s="52"/>
      <c r="C3" s="2" t="s">
        <v>80</v>
      </c>
      <c r="D3" s="2" t="s">
        <v>82</v>
      </c>
      <c r="E3" s="2" t="s">
        <v>7</v>
      </c>
      <c r="F3" s="2" t="s">
        <v>83</v>
      </c>
    </row>
    <row r="4" spans="1:7">
      <c r="A4" s="4" t="s">
        <v>85</v>
      </c>
      <c r="B4" s="4" t="s">
        <v>86</v>
      </c>
      <c r="C4" s="33">
        <v>12147</v>
      </c>
      <c r="D4" s="33">
        <v>14700</v>
      </c>
      <c r="E4" s="33">
        <v>26847</v>
      </c>
      <c r="F4" s="38">
        <v>3.9327677913539758</v>
      </c>
    </row>
    <row r="5" spans="1:7">
      <c r="A5" s="4" t="s">
        <v>89</v>
      </c>
      <c r="B5" s="4" t="s">
        <v>90</v>
      </c>
      <c r="C5" s="33">
        <v>7192</v>
      </c>
      <c r="D5" s="33">
        <v>8447</v>
      </c>
      <c r="E5" s="33">
        <v>15639</v>
      </c>
      <c r="F5" s="38">
        <v>2.2909284273469965</v>
      </c>
    </row>
    <row r="6" spans="1:7">
      <c r="A6" s="4" t="s">
        <v>91</v>
      </c>
      <c r="B6" s="4" t="s">
        <v>92</v>
      </c>
      <c r="C6" s="33">
        <v>2584</v>
      </c>
      <c r="D6" s="33">
        <v>4652</v>
      </c>
      <c r="E6" s="33">
        <v>7236</v>
      </c>
      <c r="F6" s="38">
        <v>1.0599883688396234</v>
      </c>
    </row>
    <row r="7" spans="1:7">
      <c r="A7" s="4" t="s">
        <v>93</v>
      </c>
      <c r="B7" s="4" t="s">
        <v>94</v>
      </c>
      <c r="C7" s="43">
        <v>18695</v>
      </c>
      <c r="D7" s="43">
        <v>31081</v>
      </c>
      <c r="E7" s="33">
        <v>49776</v>
      </c>
      <c r="F7" s="38">
        <v>7.2915949485020848</v>
      </c>
    </row>
    <row r="8" spans="1:7">
      <c r="A8" s="4" t="s">
        <v>95</v>
      </c>
      <c r="B8" s="4" t="s">
        <v>96</v>
      </c>
      <c r="C8" s="43">
        <v>10680</v>
      </c>
      <c r="D8" s="43">
        <v>20862</v>
      </c>
      <c r="E8" s="33">
        <v>31542</v>
      </c>
      <c r="F8" s="38">
        <v>4.6205297305057211</v>
      </c>
    </row>
    <row r="9" spans="1:7">
      <c r="A9" s="4" t="s">
        <v>97</v>
      </c>
      <c r="B9" s="4" t="s">
        <v>98</v>
      </c>
      <c r="C9" s="43">
        <v>4817</v>
      </c>
      <c r="D9" s="43">
        <v>7127</v>
      </c>
      <c r="E9" s="33">
        <v>11944</v>
      </c>
      <c r="F9" s="38">
        <v>1.7496546541487645</v>
      </c>
    </row>
    <row r="10" spans="1:7">
      <c r="A10" s="4" t="s">
        <v>99</v>
      </c>
      <c r="B10" s="4" t="s">
        <v>100</v>
      </c>
      <c r="C10" s="33">
        <v>9562</v>
      </c>
      <c r="D10" s="33">
        <v>13901</v>
      </c>
      <c r="E10" s="33">
        <v>23463</v>
      </c>
      <c r="F10" s="38">
        <v>3.4370518377672861</v>
      </c>
    </row>
    <row r="11" spans="1:7">
      <c r="A11" s="4" t="s">
        <v>101</v>
      </c>
      <c r="B11" s="4" t="s">
        <v>102</v>
      </c>
      <c r="C11" s="33">
        <v>9170</v>
      </c>
      <c r="D11" s="33">
        <v>10445</v>
      </c>
      <c r="E11" s="33">
        <v>19615</v>
      </c>
      <c r="F11" s="38">
        <v>2.8733653751781665</v>
      </c>
    </row>
    <row r="12" spans="1:7">
      <c r="A12" s="4" t="s">
        <v>103</v>
      </c>
      <c r="B12" s="4" t="s">
        <v>104</v>
      </c>
      <c r="C12" s="43">
        <v>28529</v>
      </c>
      <c r="D12" s="43">
        <v>33618</v>
      </c>
      <c r="E12" s="33" t="s">
        <v>105</v>
      </c>
      <c r="F12" s="38">
        <v>9.1039465376789526</v>
      </c>
    </row>
    <row r="13" spans="1:7">
      <c r="A13" s="4" t="s">
        <v>106</v>
      </c>
      <c r="B13" s="4" t="s">
        <v>107</v>
      </c>
      <c r="C13" s="43">
        <v>37174</v>
      </c>
      <c r="D13" s="43">
        <v>42792</v>
      </c>
      <c r="E13" s="33">
        <v>79966</v>
      </c>
      <c r="F13" s="38">
        <v>11.714072678638656</v>
      </c>
    </row>
    <row r="14" spans="1:7">
      <c r="A14" s="4" t="s">
        <v>108</v>
      </c>
      <c r="B14" s="4" t="s">
        <v>109</v>
      </c>
      <c r="C14" s="43">
        <v>13836</v>
      </c>
      <c r="D14" s="43">
        <v>18545</v>
      </c>
      <c r="E14" s="33">
        <v>32381</v>
      </c>
      <c r="F14" s="38">
        <v>4.7434333017407191</v>
      </c>
    </row>
    <row r="15" spans="1:7">
      <c r="A15" s="4" t="s">
        <v>110</v>
      </c>
      <c r="B15" s="4" t="s">
        <v>111</v>
      </c>
      <c r="C15" s="43">
        <v>13756</v>
      </c>
      <c r="D15" s="43">
        <v>19055</v>
      </c>
      <c r="E15" s="33">
        <v>32811</v>
      </c>
      <c r="F15" s="38">
        <v>4.8064232131007296</v>
      </c>
    </row>
    <row r="16" spans="1:7">
      <c r="A16" s="4" t="s">
        <v>112</v>
      </c>
      <c r="B16" s="4" t="s">
        <v>113</v>
      </c>
      <c r="C16" s="43">
        <v>26524</v>
      </c>
      <c r="D16" s="43">
        <v>46157</v>
      </c>
      <c r="E16" s="33">
        <v>72681</v>
      </c>
      <c r="F16" s="38">
        <v>10.646906389667311</v>
      </c>
    </row>
    <row r="17" spans="1:6">
      <c r="A17" s="4" t="s">
        <v>114</v>
      </c>
      <c r="B17" s="4" t="s">
        <v>115</v>
      </c>
      <c r="C17" s="43">
        <v>12166</v>
      </c>
      <c r="D17" s="43">
        <v>19088</v>
      </c>
      <c r="E17" s="33">
        <v>31254</v>
      </c>
      <c r="F17" s="38">
        <v>4.5783411387111093</v>
      </c>
    </row>
    <row r="18" spans="1:6">
      <c r="A18" s="4" t="s">
        <v>116</v>
      </c>
      <c r="B18" s="4" t="s">
        <v>117</v>
      </c>
      <c r="C18" s="43">
        <v>4</v>
      </c>
      <c r="D18" s="43">
        <v>200</v>
      </c>
      <c r="E18" s="33">
        <v>204</v>
      </c>
      <c r="F18" s="38">
        <v>2.9883585854516743E-2</v>
      </c>
    </row>
    <row r="19" spans="1:6">
      <c r="A19" s="4" t="s">
        <v>118</v>
      </c>
      <c r="B19" s="4" t="s">
        <v>119</v>
      </c>
      <c r="C19" s="43">
        <v>343</v>
      </c>
      <c r="D19" s="43">
        <v>311</v>
      </c>
      <c r="E19" s="33">
        <v>654</v>
      </c>
      <c r="F19" s="38">
        <v>9.5803260533597792E-2</v>
      </c>
    </row>
    <row r="20" spans="1:6">
      <c r="A20" s="4" t="s">
        <v>120</v>
      </c>
      <c r="B20" s="4" t="s">
        <v>121</v>
      </c>
      <c r="C20" s="43">
        <v>855</v>
      </c>
      <c r="D20" s="43">
        <v>674</v>
      </c>
      <c r="E20" s="33">
        <v>1529</v>
      </c>
      <c r="F20" s="38">
        <v>0.22398040574292205</v>
      </c>
    </row>
    <row r="21" spans="1:6">
      <c r="A21" s="4" t="s">
        <v>122</v>
      </c>
      <c r="B21" s="4" t="s">
        <v>123</v>
      </c>
      <c r="C21" s="43">
        <v>25365</v>
      </c>
      <c r="D21" s="43">
        <v>37161</v>
      </c>
      <c r="E21" s="33">
        <v>62526</v>
      </c>
      <c r="F21" s="38">
        <v>9.1593190644093809</v>
      </c>
    </row>
    <row r="22" spans="1:6">
      <c r="A22" s="4" t="s">
        <v>124</v>
      </c>
      <c r="B22" s="4" t="s">
        <v>125</v>
      </c>
      <c r="C22" s="33">
        <v>13051</v>
      </c>
      <c r="D22" s="33">
        <v>9901</v>
      </c>
      <c r="E22" s="33">
        <v>22952</v>
      </c>
      <c r="F22" s="38">
        <v>3.3621963849650403</v>
      </c>
    </row>
    <row r="23" spans="1:6">
      <c r="A23" s="4" t="s">
        <v>126</v>
      </c>
      <c r="B23" s="4" t="s">
        <v>127</v>
      </c>
      <c r="C23" s="33">
        <v>3271</v>
      </c>
      <c r="D23" s="43">
        <v>4152</v>
      </c>
      <c r="E23" s="33">
        <v>7423</v>
      </c>
      <c r="F23" s="38">
        <v>1.0873816558729303</v>
      </c>
    </row>
    <row r="24" spans="1:6">
      <c r="A24" s="4" t="s">
        <v>128</v>
      </c>
      <c r="B24" s="4" t="s">
        <v>129</v>
      </c>
      <c r="C24" s="44">
        <v>41491</v>
      </c>
      <c r="D24" s="45">
        <v>48567</v>
      </c>
      <c r="E24" s="33">
        <v>90058</v>
      </c>
      <c r="F24" s="38">
        <v>13.192431249441514</v>
      </c>
    </row>
    <row r="25" spans="1:6">
      <c r="A25" s="57" t="s">
        <v>7</v>
      </c>
      <c r="B25" s="52"/>
      <c r="C25" s="23">
        <v>291212</v>
      </c>
      <c r="D25" s="23">
        <v>391436</v>
      </c>
      <c r="E25" s="23" t="s">
        <v>132</v>
      </c>
      <c r="F25" s="38">
        <v>100</v>
      </c>
    </row>
    <row r="26" spans="1:6">
      <c r="A26" s="4" t="s">
        <v>133</v>
      </c>
      <c r="B26" s="4" t="s">
        <v>135</v>
      </c>
      <c r="C26" s="33">
        <v>13333</v>
      </c>
      <c r="D26" s="33">
        <v>10790</v>
      </c>
      <c r="E26" s="33">
        <v>24123</v>
      </c>
      <c r="F26" s="44"/>
    </row>
    <row r="28" spans="1:6">
      <c r="A28" s="18"/>
    </row>
    <row r="29" spans="1:6">
      <c r="A29" s="1" t="s">
        <v>136</v>
      </c>
    </row>
    <row r="30" spans="1:6">
      <c r="A30" s="18"/>
    </row>
    <row r="31" spans="1:6">
      <c r="A31" s="18"/>
    </row>
    <row r="32" spans="1:6">
      <c r="A32" s="18"/>
    </row>
    <row r="33" spans="1:1">
      <c r="A33" s="18" t="s">
        <v>24</v>
      </c>
    </row>
    <row r="34" spans="1:1">
      <c r="A34" s="12" t="s">
        <v>25</v>
      </c>
    </row>
  </sheetData>
  <mergeCells count="2">
    <mergeCell ref="A3:B3"/>
    <mergeCell ref="A25:B2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20"/>
  <sheetViews>
    <sheetView showGridLines="0" workbookViewId="0">
      <selection activeCell="A25" sqref="A25"/>
    </sheetView>
  </sheetViews>
  <sheetFormatPr defaultColWidth="12.5703125" defaultRowHeight="15.75" customHeight="1"/>
  <cols>
    <col min="1" max="1" width="73.7109375" customWidth="1"/>
  </cols>
  <sheetData>
    <row r="1" spans="1:4" ht="20.100000000000001" customHeight="1">
      <c r="A1" s="58" t="s">
        <v>130</v>
      </c>
      <c r="B1" s="1"/>
      <c r="C1" s="1"/>
      <c r="D1" s="1"/>
    </row>
    <row r="2" spans="1:4" ht="12.75">
      <c r="A2" s="1"/>
      <c r="B2" s="1"/>
      <c r="C2" s="1"/>
      <c r="D2" s="1"/>
    </row>
    <row r="3" spans="1:4">
      <c r="A3" s="2" t="s">
        <v>131</v>
      </c>
      <c r="B3" s="2" t="s">
        <v>80</v>
      </c>
      <c r="C3" s="2" t="s">
        <v>82</v>
      </c>
      <c r="D3" s="2" t="s">
        <v>7</v>
      </c>
    </row>
    <row r="4" spans="1:4">
      <c r="A4" s="46" t="s">
        <v>134</v>
      </c>
      <c r="B4" s="27">
        <v>21854</v>
      </c>
      <c r="C4" s="27">
        <v>26049</v>
      </c>
      <c r="D4" s="27">
        <v>47903</v>
      </c>
    </row>
    <row r="5" spans="1:4">
      <c r="A5" s="46" t="s">
        <v>137</v>
      </c>
      <c r="B5" s="27">
        <v>21462</v>
      </c>
      <c r="C5" s="27">
        <v>22913</v>
      </c>
      <c r="D5" s="27">
        <v>44375</v>
      </c>
    </row>
    <row r="6" spans="1:4">
      <c r="A6" s="46" t="s">
        <v>138</v>
      </c>
      <c r="B6" s="27">
        <v>13538</v>
      </c>
      <c r="C6" s="27">
        <v>22877</v>
      </c>
      <c r="D6" s="27">
        <v>36415</v>
      </c>
    </row>
    <row r="7" spans="1:4">
      <c r="A7" s="46" t="s">
        <v>139</v>
      </c>
      <c r="B7" s="27">
        <v>15633</v>
      </c>
      <c r="C7" s="27">
        <v>19197</v>
      </c>
      <c r="D7" s="27" t="s">
        <v>140</v>
      </c>
    </row>
    <row r="8" spans="1:4">
      <c r="A8" s="46" t="s">
        <v>141</v>
      </c>
      <c r="B8" s="27">
        <v>10243</v>
      </c>
      <c r="C8" s="27">
        <v>12570</v>
      </c>
      <c r="D8" s="27">
        <v>22813</v>
      </c>
    </row>
    <row r="9" spans="1:4">
      <c r="A9" s="46" t="s">
        <v>142</v>
      </c>
      <c r="B9" s="27">
        <v>9106</v>
      </c>
      <c r="C9" s="27">
        <v>12377</v>
      </c>
      <c r="D9" s="27">
        <v>21483</v>
      </c>
    </row>
    <row r="10" spans="1:4">
      <c r="A10" s="46" t="s">
        <v>143</v>
      </c>
      <c r="B10" s="27">
        <v>7405</v>
      </c>
      <c r="C10" s="27">
        <v>11953</v>
      </c>
      <c r="D10" s="27">
        <v>19358</v>
      </c>
    </row>
    <row r="11" spans="1:4">
      <c r="A11" s="46" t="s">
        <v>144</v>
      </c>
      <c r="B11" s="27">
        <v>8374</v>
      </c>
      <c r="C11" s="27">
        <v>9984</v>
      </c>
      <c r="D11" s="27">
        <v>18358</v>
      </c>
    </row>
    <row r="12" spans="1:4">
      <c r="A12" s="46" t="s">
        <v>145</v>
      </c>
      <c r="B12" s="27">
        <v>7404</v>
      </c>
      <c r="C12" s="27">
        <v>9811</v>
      </c>
      <c r="D12" s="27">
        <v>17215</v>
      </c>
    </row>
    <row r="13" spans="1:4">
      <c r="A13" s="46" t="s">
        <v>146</v>
      </c>
      <c r="B13" s="27">
        <v>3141</v>
      </c>
      <c r="C13" s="27">
        <v>13016</v>
      </c>
      <c r="D13" s="27">
        <v>16157</v>
      </c>
    </row>
    <row r="14" spans="1:4">
      <c r="A14" s="36" t="s">
        <v>147</v>
      </c>
      <c r="B14" s="27">
        <v>173052</v>
      </c>
      <c r="C14" s="27">
        <v>230689</v>
      </c>
      <c r="D14" s="27">
        <v>403741</v>
      </c>
    </row>
    <row r="15" spans="1:4">
      <c r="A15" s="47" t="s">
        <v>7</v>
      </c>
      <c r="B15" s="21">
        <v>291212</v>
      </c>
      <c r="C15" s="21">
        <v>391436</v>
      </c>
      <c r="D15" s="21" t="s">
        <v>132</v>
      </c>
    </row>
    <row r="17" spans="1:1">
      <c r="A17" s="1" t="s">
        <v>136</v>
      </c>
    </row>
    <row r="18" spans="1:1">
      <c r="A18" s="18"/>
    </row>
    <row r="19" spans="1:1">
      <c r="A19" s="18" t="s">
        <v>24</v>
      </c>
    </row>
    <row r="20" spans="1:1">
      <c r="A20" s="1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5.1.1</vt:lpstr>
      <vt:lpstr>5.1.2</vt:lpstr>
      <vt:lpstr>5.1.3</vt:lpstr>
      <vt:lpstr>5.1.4</vt:lpstr>
      <vt:lpstr>5.1.5</vt:lpstr>
      <vt:lpstr>5.1.6</vt:lpstr>
      <vt:lpstr>5.1.7</vt:lpstr>
      <vt:lpstr>5.1.8</vt:lpstr>
      <vt:lpstr>5.1.9</vt:lpstr>
      <vt:lpstr>5.1.10</vt:lpstr>
      <vt:lpstr>5.1.11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djurovic</cp:lastModifiedBy>
  <dcterms:modified xsi:type="dcterms:W3CDTF">2026-11-04T12:19:16Z</dcterms:modified>
</cp:coreProperties>
</file>